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50" windowHeight="8610" tabRatio="598" activeTab="0"/>
  </bookViews>
  <sheets>
    <sheet name="реестр муниципального имущества" sheetId="1" r:id="rId1"/>
  </sheets>
  <definedNames/>
  <calcPr fullCalcOnLoad="1"/>
</workbook>
</file>

<file path=xl/sharedStrings.xml><?xml version="1.0" encoding="utf-8"?>
<sst xmlns="http://schemas.openxmlformats.org/spreadsheetml/2006/main" count="627" uniqueCount="342">
  <si>
    <t>Водонапорная башня</t>
  </si>
  <si>
    <t>Скважина</t>
  </si>
  <si>
    <t>Внутридомовые газопроводы</t>
  </si>
  <si>
    <t>Нытвенский район, д.Н.Гаревая, ул.Молодежная 5.6,7</t>
  </si>
  <si>
    <t>ул.Юбилейная 7</t>
  </si>
  <si>
    <t>ул.Юбилейная 9</t>
  </si>
  <si>
    <t>Остаточная ст-ть основных фондов (по состоянию на 01.01.2006г.) т.р.</t>
  </si>
  <si>
    <t xml:space="preserve">Здание котельной </t>
  </si>
  <si>
    <t>ул.Молодежная 1-1</t>
  </si>
  <si>
    <t>ул.Молодежная 2-3</t>
  </si>
  <si>
    <t>ул.Молодежная 3-6</t>
  </si>
  <si>
    <t>ул.Молодежная 5-1</t>
  </si>
  <si>
    <t>ул.Оборина 8-1</t>
  </si>
  <si>
    <t>ул.Оборина 8-2</t>
  </si>
  <si>
    <t>ул.Юбилейная 3-3</t>
  </si>
  <si>
    <t>ул.Юбилейная 4-1</t>
  </si>
  <si>
    <t>ул.Юбилейная 18-1</t>
  </si>
  <si>
    <t>ул.Юбилейная 18-2</t>
  </si>
  <si>
    <t>с.Чекмени ул.Центральная, 2кв.1</t>
  </si>
  <si>
    <t>ул.Оборина 2-1</t>
  </si>
  <si>
    <t>Здание детского сада (1/2 часть жилого дома)</t>
  </si>
  <si>
    <t>Сети канализационные (протяженность 4 км.)</t>
  </si>
  <si>
    <t xml:space="preserve">д. Дыбки </t>
  </si>
  <si>
    <t>д. Груни</t>
  </si>
  <si>
    <t>д. Полом</t>
  </si>
  <si>
    <t>Мост деревянный</t>
  </si>
  <si>
    <t>д. Нижняя Гаревая, Святой угор</t>
  </si>
  <si>
    <t>Сети водопровода (протяженность 1,8 км.)</t>
  </si>
  <si>
    <t>с.Чекмени ул.Центральная, 2кв. 2</t>
  </si>
  <si>
    <t>с.Чекмени ул.Центральная, 2кв. 5</t>
  </si>
  <si>
    <t>с.Чекмени ул.Центральная, 2кв. 9</t>
  </si>
  <si>
    <t>с.Чекмени ул.Тополиная, 17</t>
  </si>
  <si>
    <t>с.Чекмени ул.Тополиная, 36 -1</t>
  </si>
  <si>
    <t>с.Чекмени ул.Тополиная, 36 - 2</t>
  </si>
  <si>
    <t>с.Чекмени ул.Тополиная, 36 - 3</t>
  </si>
  <si>
    <t>Здания и сооружения:</t>
  </si>
  <si>
    <t>а/м ВАЗ 21310</t>
  </si>
  <si>
    <t>с.Чекмени ул.Тополиная,16-1</t>
  </si>
  <si>
    <t>с.Чекмени ул.Тополиная,16-2</t>
  </si>
  <si>
    <t>с. Чекмени</t>
  </si>
  <si>
    <t>д. Егоршата</t>
  </si>
  <si>
    <t>д. Дыбки</t>
  </si>
  <si>
    <t>д. Конино</t>
  </si>
  <si>
    <t>д. Горы</t>
  </si>
  <si>
    <t>д. Чудиново</t>
  </si>
  <si>
    <t>Центральная, 3</t>
  </si>
  <si>
    <t>Центральная, 22</t>
  </si>
  <si>
    <t>Центральная, 27</t>
  </si>
  <si>
    <t>Центральная, 11-1</t>
  </si>
  <si>
    <t>Центральная, 9-2</t>
  </si>
  <si>
    <t>Центральная, 4-1</t>
  </si>
  <si>
    <t>Центральная, 4-2</t>
  </si>
  <si>
    <t>Центральная, 4-3</t>
  </si>
  <si>
    <t>Центральная, 13-2</t>
  </si>
  <si>
    <t>Центральная, 6-1</t>
  </si>
  <si>
    <t>Центральная, 6-2</t>
  </si>
  <si>
    <t xml:space="preserve">Заречье, 1-1 </t>
  </si>
  <si>
    <t xml:space="preserve">Заречье, 1-3 </t>
  </si>
  <si>
    <t>Заречье, 1-2</t>
  </si>
  <si>
    <t xml:space="preserve">Заречье, 2-2 </t>
  </si>
  <si>
    <t xml:space="preserve">Заречье, 2-5 </t>
  </si>
  <si>
    <t xml:space="preserve">Заречье, 2-6 </t>
  </si>
  <si>
    <t>Заречье, 9-2</t>
  </si>
  <si>
    <t>д. Жарены</t>
  </si>
  <si>
    <t>ул. Оборина, 24б</t>
  </si>
  <si>
    <t>автобус КАВЗ</t>
  </si>
  <si>
    <t>д. Н.Гаревая</t>
  </si>
  <si>
    <t>башня Рожневского</t>
  </si>
  <si>
    <t>у д. Егоршата</t>
  </si>
  <si>
    <t>ул. Молодежная, 7-20</t>
  </si>
  <si>
    <t>ул. Юбилейная 3-1</t>
  </si>
  <si>
    <t>кв. 2-1</t>
  </si>
  <si>
    <t>кв. 2-2</t>
  </si>
  <si>
    <t>кв. 2-3</t>
  </si>
  <si>
    <t>кв. 4-1</t>
  </si>
  <si>
    <t>кв. 4-2</t>
  </si>
  <si>
    <t>кв. 4-3</t>
  </si>
  <si>
    <t>д. Конио</t>
  </si>
  <si>
    <t>ул. Дачная, 1а-1</t>
  </si>
  <si>
    <t>ул. Дачная, 1а-3</t>
  </si>
  <si>
    <t>ул. Молодежная, 2-2в</t>
  </si>
  <si>
    <t>ул.Юбилейная,  16</t>
  </si>
  <si>
    <t>ёмкость для подвоза воды АРС 14 (ЗИЛ-131)</t>
  </si>
  <si>
    <t>11.01.2012 № 3</t>
  </si>
  <si>
    <t>дорога населенного пункта протяженностью 4000 п.м.</t>
  </si>
  <si>
    <t>дорога населенного пункта протяженностью 2000 п.м.</t>
  </si>
  <si>
    <t>дорога населенного пункта  протяженостью 1300 п.м.</t>
  </si>
  <si>
    <t>дорога населенного пункта протяженностью 3585,2 п.м.</t>
  </si>
  <si>
    <t>дорога населенного пункта  протяженостью 1600 п.м.</t>
  </si>
  <si>
    <t>дорога населенного пункта  протяженостью 1900 п.м.</t>
  </si>
  <si>
    <t>дорога населенного пункта  протяженостью 600 п.м.</t>
  </si>
  <si>
    <t>д. Приверха</t>
  </si>
  <si>
    <t>дорога населенного пункта  протяженостью 1500 п.м.</t>
  </si>
  <si>
    <t>дорога населенного пункта  протяженостью 2000 п.м.</t>
  </si>
  <si>
    <t>дорога населенного пункта  протяженостью 1800 п.м.</t>
  </si>
  <si>
    <t>дорога населенного пункта  протяженостью 1200 п.м.</t>
  </si>
  <si>
    <t>д. Соснова</t>
  </si>
  <si>
    <t>дорога населенного пункта  протяженостью 1000 п.м.</t>
  </si>
  <si>
    <t>колодец</t>
  </si>
  <si>
    <t>д. Н.Гаревая, ул. Оборина 43</t>
  </si>
  <si>
    <t>пожарный водоем (открытый)</t>
  </si>
  <si>
    <t>д. Н.Гаревая, ул. Осенняя</t>
  </si>
  <si>
    <t>пожарный водоем (закрытый)</t>
  </si>
  <si>
    <t>д. Н.Гаревая. Ул. Мира</t>
  </si>
  <si>
    <t>пожарный водоем (закрытый) - 2 шт.</t>
  </si>
  <si>
    <t>Полигон твердых бытовых отходов (свалка)</t>
  </si>
  <si>
    <t>с. Чекмени (кожзавод)</t>
  </si>
  <si>
    <t>Памятник героям Гражданской войны</t>
  </si>
  <si>
    <t>д. Половинная</t>
  </si>
  <si>
    <t>с. Чекмени, (кожевинный завод)</t>
  </si>
  <si>
    <t>Памятник героям Великой Отечественной войны</t>
  </si>
  <si>
    <t>Плоскостное сооружение -10000 кв.м.</t>
  </si>
  <si>
    <t>распределительные сети газопровода 4788,2 п.м.км</t>
  </si>
  <si>
    <t>Дамба пожарного водоема -52 п.м.</t>
  </si>
  <si>
    <t>Дамба пожарного водоема -103 п.м.</t>
  </si>
  <si>
    <t>Уличное освещение - 403,1</t>
  </si>
  <si>
    <t>Уличное освещение -4990,8</t>
  </si>
  <si>
    <t>Уличное освещение 2031,3 п.м.</t>
  </si>
  <si>
    <t>Уличное освещение - 1398,3 п.м.</t>
  </si>
  <si>
    <t>27.08.2008 № 62</t>
  </si>
  <si>
    <t>01.02.2007 № 49а</t>
  </si>
  <si>
    <t>газоснабжение автономной котельной здания администрации 54,4 п.м.</t>
  </si>
  <si>
    <t>д. Н.Гаревая, ул. Молодежная, 2а</t>
  </si>
  <si>
    <t>газопровод низкого давления (газоснабжение администрации) 25,35 п.м.</t>
  </si>
  <si>
    <t>д. Н.гаревая, ул. Молодежная, 7а</t>
  </si>
  <si>
    <t>01.06.2012 № 48</t>
  </si>
  <si>
    <t>д. Н.Гаревая (игровое поле)</t>
  </si>
  <si>
    <t>Уличное освещение 1429,0 п.м.</t>
  </si>
  <si>
    <t>Уличное освещение - 890,7 п.м.</t>
  </si>
  <si>
    <t>20.01.2010 № 11</t>
  </si>
  <si>
    <t>13.08.2010 № 128</t>
  </si>
  <si>
    <t>01.04.2011 № 53</t>
  </si>
  <si>
    <t>29.10.2012 № 96</t>
  </si>
  <si>
    <t>нежилое помещение административ здание 127,3 кв.м.</t>
  </si>
  <si>
    <t>Раздел № 1</t>
  </si>
  <si>
    <t>Раздел № 2</t>
  </si>
  <si>
    <t>Раздел № 3</t>
  </si>
  <si>
    <t>МУП "ЖКХ"Чекменевское</t>
  </si>
  <si>
    <t>д. Н.Гаревая, ул. Молодежная, 7а</t>
  </si>
  <si>
    <t>Полное наименование  и организационно -правовая форма форма юридического лица</t>
  </si>
  <si>
    <t>адрес     (местоположение)</t>
  </si>
  <si>
    <t>№ п/п</t>
  </si>
  <si>
    <t>Размер уставного фонда</t>
  </si>
  <si>
    <t>Среднесписочная численость работников</t>
  </si>
  <si>
    <t>Нименование движемого имущества</t>
  </si>
  <si>
    <t>Остаточной стоимости</t>
  </si>
  <si>
    <t>Дата возниктононеия и прекращения права</t>
  </si>
  <si>
    <t>Дыбки. № 27</t>
  </si>
  <si>
    <t>Наименование  недвижимого имущества</t>
  </si>
  <si>
    <t>Закон Пермского края  от 18.12.2006 № 3396-794</t>
  </si>
  <si>
    <t>№ 105916017705 от 30.05.2006</t>
  </si>
  <si>
    <t>воздушные линии 10кв от фидера Усть-Нытва, протяженностью 1290 м.</t>
  </si>
  <si>
    <t>31.05.2013 № 69</t>
  </si>
  <si>
    <t>водопровод от скважины до воонапорной башни 1349 метров</t>
  </si>
  <si>
    <t>скважина № 5754</t>
  </si>
  <si>
    <t>скважина № 5753</t>
  </si>
  <si>
    <t>ИТОГО</t>
  </si>
  <si>
    <t>28.04.2008 № 41</t>
  </si>
  <si>
    <t>автономная котельная с оборудованием</t>
  </si>
  <si>
    <t>№ 161 от 25.10.2010</t>
  </si>
  <si>
    <t>03.01.2014 № 2</t>
  </si>
  <si>
    <t>дамба пожарного водоема</t>
  </si>
  <si>
    <t>№ 49 от 01.06.2012</t>
  </si>
  <si>
    <t>№ 50 от 01.06.2012</t>
  </si>
  <si>
    <t>№ 51 от 01.06.2012</t>
  </si>
  <si>
    <t>сети водопроводные (полиэтиленовая) протяженностью 137,18 м.</t>
  </si>
  <si>
    <t>сети водопроводные (стальная) протяженностью 250,79 м.</t>
  </si>
  <si>
    <t>Водокачка</t>
  </si>
  <si>
    <t>Артезианская скважина.</t>
  </si>
  <si>
    <t>Артезианская скважина</t>
  </si>
  <si>
    <t>имущество администрации</t>
  </si>
  <si>
    <t>59:26:251 0103:261</t>
  </si>
  <si>
    <t>59:26:0000000:6910</t>
  </si>
  <si>
    <t>59:26:0630101:1012</t>
  </si>
  <si>
    <t>59-59-26/011/2012-384</t>
  </si>
  <si>
    <t>59-59-26/011/2012-917</t>
  </si>
  <si>
    <t>59-59-26/006/2012-919</t>
  </si>
  <si>
    <t>59-59-26/006/2012-920</t>
  </si>
  <si>
    <t>59-59-26/001/2012-834</t>
  </si>
  <si>
    <t>59-59-26/001/2012-833</t>
  </si>
  <si>
    <t>59-59-26/001/2012-832</t>
  </si>
  <si>
    <t>59-59-26/001/2012-835</t>
  </si>
  <si>
    <t>59:26:2510103:264</t>
  </si>
  <si>
    <t>59:26:2510103:265</t>
  </si>
  <si>
    <t>59:26:0000000:7707</t>
  </si>
  <si>
    <t>59:26:2510103:266</t>
  </si>
  <si>
    <t>59:26:2510103:267</t>
  </si>
  <si>
    <t>59:26:0000000:7717</t>
  </si>
  <si>
    <t>59-59-26/001/2012-836</t>
  </si>
  <si>
    <t>59-59-26/001/2012-916</t>
  </si>
  <si>
    <t>59:26:0000000:6991</t>
  </si>
  <si>
    <t>Передано в МУП "ЖКХ" Чекменевское Распоряжение № 26 от 01.03.2013</t>
  </si>
  <si>
    <t>Передано в МУП "ЖКХ" Чекменевское  № 12 от 20.01.2010</t>
  </si>
  <si>
    <t>Передано в МУП "ЖКХ" Чекменевское  № 12 от 30.01.2013</t>
  </si>
  <si>
    <t>Передано в МУП "ЖКХ" Чекменевское Распоряжение № 19 от 07.02.2014</t>
  </si>
  <si>
    <t>Передано в МУП "ЖКХ" Чекменевское  № 21 от 12.02.2013</t>
  </si>
  <si>
    <t>Передано в МУП "ЖКХ" Чекменевское  № 162 от 25.10.2010</t>
  </si>
  <si>
    <t>Передано в Дом культуры и спорта Чекменевское от 15.02.2012 № 12</t>
  </si>
  <si>
    <t>Передано в МУП "ЖКХ" Чекменевское  № 60 от 04.07.2012</t>
  </si>
  <si>
    <t>В.А.Каменских</t>
  </si>
  <si>
    <t xml:space="preserve">Специалист по имуществу и землеустройству </t>
  </si>
  <si>
    <t xml:space="preserve">Чекменевского с/п </t>
  </si>
  <si>
    <t xml:space="preserve"> с.Чекмени</t>
  </si>
  <si>
    <t>с.Чекмени</t>
  </si>
  <si>
    <t xml:space="preserve"> д.Н.Гаревая</t>
  </si>
  <si>
    <t>Казна</t>
  </si>
  <si>
    <t>Закон 18..12.2006</t>
  </si>
  <si>
    <t>59:26:0730101:341</t>
  </si>
  <si>
    <t>59:26:0730101:340</t>
  </si>
  <si>
    <t>59:26:0720101:97</t>
  </si>
  <si>
    <t>59:26:0720101:247</t>
  </si>
  <si>
    <t>1753м</t>
  </si>
  <si>
    <t>59:26:0000000:7723</t>
  </si>
  <si>
    <t>2899м.</t>
  </si>
  <si>
    <t>59:26:0630101:1038</t>
  </si>
  <si>
    <t>5073м.</t>
  </si>
  <si>
    <t>59:26:0730101:286</t>
  </si>
  <si>
    <t>3585,2м</t>
  </si>
  <si>
    <t>25,35м.</t>
  </si>
  <si>
    <t>130,5 кв.м.</t>
  </si>
  <si>
    <t>54,4м.</t>
  </si>
  <si>
    <t>4788,2м.</t>
  </si>
  <si>
    <t>103м.</t>
  </si>
  <si>
    <t>52 м.</t>
  </si>
  <si>
    <t>59:26:0730101:267</t>
  </si>
  <si>
    <t>59:26:0730101:268</t>
  </si>
  <si>
    <t>59:26:0730101:271</t>
  </si>
  <si>
    <t>59:26:0730101:280</t>
  </si>
  <si>
    <t>59:26:0730101:252</t>
  </si>
  <si>
    <t>59:26:0730101:251</t>
  </si>
  <si>
    <t>59:26:0730101:333</t>
  </si>
  <si>
    <t>59:26:0730101:335</t>
  </si>
  <si>
    <t>59:26:0730101:334</t>
  </si>
  <si>
    <t>59:26:0750101:90</t>
  </si>
  <si>
    <t>59:26:0750101:91</t>
  </si>
  <si>
    <t>59:26:0750101:92</t>
  </si>
  <si>
    <t>59:26:0630101:770</t>
  </si>
  <si>
    <t>59:26:0630101:801</t>
  </si>
  <si>
    <t>59:26:0630101:842</t>
  </si>
  <si>
    <t>59:26:0630101:810</t>
  </si>
  <si>
    <t>59:26:0630101:900</t>
  </si>
  <si>
    <t>59:26:0630101:704</t>
  </si>
  <si>
    <t>59:26:0630101:706</t>
  </si>
  <si>
    <t>59:26:0630101:697</t>
  </si>
  <si>
    <t>59:26:0630101:896</t>
  </si>
  <si>
    <t>59:26:0630101:871</t>
  </si>
  <si>
    <t>59:26:0630101:872</t>
  </si>
  <si>
    <t>Кирпичное здание                        - 12 кв.м.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</si>
  <si>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</si>
  <si>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собственность Чекменевского СП св-во от 22.04.2015</t>
  </si>
  <si>
    <t>собственность Чекменевского СП св-во от 04.07.2012</t>
  </si>
  <si>
    <t>собственность Чекменевского СП св-во от 11.07.2012</t>
  </si>
  <si>
    <t>собственность Чекменевского СП св-во от 10.07.2012</t>
  </si>
  <si>
    <t>собственность Чекменевского СП св-во от 17.10.2013</t>
  </si>
  <si>
    <t>собственность Чекменевского СП св-во от 08.04.2014</t>
  </si>
  <si>
    <t>собственность Чекменевского СП св-во от 10.04.2014</t>
  </si>
  <si>
    <t>глубина 90м.</t>
  </si>
  <si>
    <t>собственность Чекменевского СП св-во от 20.04.2015</t>
  </si>
  <si>
    <t>высота 23м</t>
  </si>
  <si>
    <t>глубина 70м.</t>
  </si>
  <si>
    <t>2000м</t>
  </si>
  <si>
    <t xml:space="preserve">Сети водопровода </t>
  </si>
  <si>
    <t>собственность Чекменевского СП св-во от 16.06.2015</t>
  </si>
  <si>
    <t>1398,3м</t>
  </si>
  <si>
    <t>2031,3м</t>
  </si>
  <si>
    <t>4990,8м</t>
  </si>
  <si>
    <t>собственность Чекменевского СП св-во от 13.02.2015</t>
  </si>
  <si>
    <t>собственность Чекменевского СП св-во от 18.02.2015</t>
  </si>
  <si>
    <t>собственность Чекменевского СП св-во от 19.02.2015</t>
  </si>
  <si>
    <t>собственность Чекменевского СП св-во от 24.02.2015</t>
  </si>
  <si>
    <t>собственность Чекменевского СП св-во от 17.02.2015</t>
  </si>
  <si>
    <t>собственность Чекменевского СП св-во от 16.02.2015</t>
  </si>
  <si>
    <t>собственность Чекменевского СП св-во от 26.02.2015</t>
  </si>
  <si>
    <t>Сведения о муниципальном недвижимом имуществе</t>
  </si>
  <si>
    <t>Сведения о муниципальном  движимом имуществе</t>
  </si>
  <si>
    <t>Сведения о муниципальном  унитарных предприятиях</t>
  </si>
  <si>
    <t>ЖИЛОЙ ФОНД</t>
  </si>
  <si>
    <t>19.03.2015 № 45</t>
  </si>
  <si>
    <t>автобус КАВЗ 397653, 2007 года</t>
  </si>
  <si>
    <t xml:space="preserve">кадастровый  номер муниципального недвижимого имущества </t>
  </si>
  <si>
    <t>сведения о балансовая стоимости недвижимого имущества и начисленной амортизации (износе)</t>
  </si>
  <si>
    <t>Площадь, протяженность и (или) иные параметры</t>
  </si>
  <si>
    <t xml:space="preserve">Площадь, </t>
  </si>
  <si>
    <t>протяженность</t>
  </si>
  <si>
    <t>сведения о кадастровой стоимости недвижимого имущества</t>
  </si>
  <si>
    <t>Дата возникновения и прекращения  права муниципальной собствености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</si>
  <si>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</si>
  <si>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</si>
  <si>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 адрес (местонахождение) недвижимого  имущества</t>
  </si>
  <si>
    <t>амортизация</t>
  </si>
  <si>
    <t>4000м</t>
  </si>
  <si>
    <t>59:26:0000000:7845</t>
  </si>
  <si>
    <t>59:26:0720101:285</t>
  </si>
  <si>
    <t>казна</t>
  </si>
  <si>
    <t>постановления           № 69 от 31.05.2013 № 56 от 21.10.2013 № 16 от 01.06.2016</t>
  </si>
  <si>
    <t>1290м</t>
  </si>
  <si>
    <t>собственность Чекменевского СП св-во от 05.05.2016  АА 3325501</t>
  </si>
  <si>
    <t>водонапорная башня Рожневского № 1</t>
  </si>
  <si>
    <t>водонапорная башня Рожновского № 2</t>
  </si>
  <si>
    <t>4 кв.м.</t>
  </si>
  <si>
    <t>собственность Чекменевского СП св-во от 05.05.2016  АА 332524</t>
  </si>
  <si>
    <t>собственность Чекменевского СП св-во от 06.05.2016  АА 332500</t>
  </si>
  <si>
    <t>глубина 40м</t>
  </si>
  <si>
    <t>собственность Чекменевского СП св-во от 06.05.2016  АА 332525</t>
  </si>
  <si>
    <t>собственность Чекменевского СП св-во от 05.05.2016  АА 332513</t>
  </si>
  <si>
    <t>Сведения о балансовой стоимости движимого имущества и начисленной амортизации (износе)</t>
  </si>
  <si>
    <t xml:space="preserve">Реквизиты документов- основание возникновения права </t>
  </si>
  <si>
    <t>сведения о правообладателе муниципального движимого имущества</t>
  </si>
  <si>
    <t>сведения об установленных в отношении муниципальнго движимого имущества ограничениях</t>
  </si>
  <si>
    <t>основной государственный  номер и дата гос. регистрации</t>
  </si>
  <si>
    <t>Реквизиты документа основания создания юр.лица</t>
  </si>
  <si>
    <t>Размер доли приналежащий муниципальному образованию</t>
  </si>
  <si>
    <t>Данные о балансовой и остаточной стоимости основных средств</t>
  </si>
  <si>
    <t>общая площадь</t>
  </si>
  <si>
    <t>в т.ч. жилая</t>
  </si>
  <si>
    <t>кадастровый номер</t>
  </si>
  <si>
    <t xml:space="preserve">балансовая стоимость </t>
  </si>
  <si>
    <t>остаточная стоимость</t>
  </si>
  <si>
    <t>сведения кадастровой стоимости</t>
  </si>
  <si>
    <t>дата возникновения права</t>
  </si>
  <si>
    <t>сведения о правообладателе</t>
  </si>
  <si>
    <t>02.07.2007  № 36</t>
  </si>
  <si>
    <t>02.07.2007   № 36</t>
  </si>
  <si>
    <t>земельный участок, под объекты бытового обслуживания</t>
  </si>
  <si>
    <t>59:26:0000000:7915</t>
  </si>
  <si>
    <t>собственность Чекменевского СП св-во от 05.05.2016  АА 332514</t>
  </si>
  <si>
    <t>земельный участок, для эксплуатации водонапорных башен</t>
  </si>
  <si>
    <t>д. Н.Гаревая,             ул. Мира</t>
  </si>
  <si>
    <t>59:26:2510103:270</t>
  </si>
  <si>
    <t>собственность Чекменевского СП св-во от 05.05.2016  АА 332512</t>
  </si>
  <si>
    <t>земельный участок,  для размещения водозаборных скважин</t>
  </si>
  <si>
    <t>д. Груни,              ул. Центральная</t>
  </si>
  <si>
    <t>59:26:0720101:280</t>
  </si>
  <si>
    <t>собственность Чекменевского СП св-во от 28.08.2015  АА 103139</t>
  </si>
  <si>
    <t>земельный участок, под водонапорной скважиной</t>
  </si>
  <si>
    <t>59:26:0730101:100</t>
  </si>
  <si>
    <t>собственность Чекменевского СП св-во от 21.05.2015   59-БД 655287</t>
  </si>
  <si>
    <t>02.07.2007                                                  № 36</t>
  </si>
  <si>
    <t>Реестр казны муниципального имущества  Чекменевского сельского поселения</t>
  </si>
  <si>
    <t xml:space="preserve">по состоянию на 01.01.2016                                                                                                                                      </t>
  </si>
  <si>
    <t xml:space="preserve">(Положение утверждено Постановлением  02.10.2014 № 27)                                                                                                                                                 </t>
  </si>
  <si>
    <t>адрес (местоположение)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</si>
</sst>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0;[Red]\-0"/>
    <numFmt numFmtId="167" formatCode="#,##0.00;[Red]\-#,##0.00"/>
    <numFmt numFmtId="168" formatCode="0.00;[Red]\-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top" wrapText="1"/>
    </xf>
    <xf numFmtId="0" fontId="25" fillId="34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5" fillId="34" borderId="10" xfId="0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3" fontId="25" fillId="33" borderId="10" xfId="0" applyNumberFormat="1" applyFont="1" applyFill="1" applyBorder="1" applyAlignment="1">
      <alignment horizontal="right" vertical="center"/>
    </xf>
    <xf numFmtId="0" fontId="25" fillId="1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5" fillId="3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right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4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34" borderId="1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16" fontId="2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0"/>
  <sheetViews>
    <sheetView tabSelected="1" zoomScale="75" zoomScaleNormal="75" zoomScalePageLayoutView="0" workbookViewId="0" topLeftCell="A5">
      <pane ySplit="4" topLeftCell="A57" activePane="bottomLeft" state="frozen"/>
      <selection pane="topLeft" activeCell="A5" sqref="A5"/>
      <selection pane="bottomLeft" activeCell="I93" sqref="I93"/>
    </sheetView>
  </sheetViews>
  <sheetFormatPr defaultColWidth="9.00390625" defaultRowHeight="12.75"/>
  <cols>
    <col min="1" max="1" width="5.75390625" style="7" customWidth="1"/>
    <col min="2" max="2" width="35.75390625" style="0" customWidth="1"/>
    <col min="3" max="3" width="25.75390625" style="0" customWidth="1"/>
    <col min="4" max="4" width="25.75390625" style="70" customWidth="1"/>
    <col min="5" max="6" width="12.75390625" style="0" customWidth="1"/>
    <col min="7" max="10" width="15.75390625" style="2" customWidth="1"/>
    <col min="11" max="14" width="20.75390625" style="0" customWidth="1"/>
  </cols>
  <sheetData>
    <row r="1" spans="1:14" s="72" customFormat="1" ht="20.25">
      <c r="A1" s="71" t="s">
        <v>338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72" customFormat="1" ht="20.25">
      <c r="A2" s="71" t="s">
        <v>339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72" customFormat="1" ht="20.25">
      <c r="A3" s="71" t="s">
        <v>340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2" ht="12.75" customHeight="1">
      <c r="A4" s="100"/>
      <c r="B4" s="73"/>
      <c r="C4" s="73"/>
      <c r="D4" s="5"/>
      <c r="E4" s="73"/>
      <c r="F4" s="73"/>
      <c r="G4" s="73"/>
      <c r="H4" s="73"/>
      <c r="I4" s="73"/>
      <c r="J4" s="73"/>
      <c r="K4" s="73"/>
      <c r="L4" s="73"/>
    </row>
    <row r="5" spans="1:14" s="17" customFormat="1" ht="49.5" customHeight="1">
      <c r="A5" s="22"/>
      <c r="B5" s="14" t="s">
        <v>134</v>
      </c>
      <c r="C5" s="74" t="s">
        <v>273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12" customFormat="1" ht="60" customHeight="1">
      <c r="A6" s="103" t="s">
        <v>141</v>
      </c>
      <c r="B6" s="75" t="s">
        <v>148</v>
      </c>
      <c r="C6" s="75" t="s">
        <v>288</v>
      </c>
      <c r="D6" s="75" t="s">
        <v>279</v>
      </c>
      <c r="E6" s="76" t="s">
        <v>281</v>
      </c>
      <c r="F6" s="76"/>
      <c r="G6" s="75" t="s">
        <v>280</v>
      </c>
      <c r="H6" s="75" t="s">
        <v>289</v>
      </c>
      <c r="I6" s="75" t="s">
        <v>6</v>
      </c>
      <c r="J6" s="75" t="s">
        <v>284</v>
      </c>
      <c r="K6" s="75" t="s">
        <v>285</v>
      </c>
      <c r="L6" s="77" t="s">
        <v>286</v>
      </c>
      <c r="M6" s="77" t="s">
        <v>287</v>
      </c>
      <c r="N6" s="78" t="s">
        <v>248</v>
      </c>
    </row>
    <row r="7" spans="1:60" s="12" customFormat="1" ht="60" customHeight="1">
      <c r="A7" s="104"/>
      <c r="B7" s="75"/>
      <c r="C7" s="75"/>
      <c r="D7" s="75"/>
      <c r="E7" s="6" t="s">
        <v>282</v>
      </c>
      <c r="F7" s="6" t="s">
        <v>283</v>
      </c>
      <c r="G7" s="75"/>
      <c r="H7" s="75"/>
      <c r="I7" s="75"/>
      <c r="J7" s="75"/>
      <c r="K7" s="75"/>
      <c r="L7" s="77"/>
      <c r="M7" s="77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</row>
    <row r="8" spans="1:60" s="84" customFormat="1" ht="12">
      <c r="A8" s="66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2">
        <v>12</v>
      </c>
      <c r="M8" s="82">
        <v>13</v>
      </c>
      <c r="N8" s="82">
        <v>14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spans="1:60" s="21" customFormat="1" ht="36" customHeight="1">
      <c r="A9" s="101"/>
      <c r="B9" s="19" t="s">
        <v>35</v>
      </c>
      <c r="C9" s="18"/>
      <c r="D9" s="18"/>
      <c r="E9" s="18"/>
      <c r="F9" s="18"/>
      <c r="G9" s="20"/>
      <c r="H9" s="20"/>
      <c r="I9" s="20"/>
      <c r="J9" s="20"/>
      <c r="K9" s="18"/>
      <c r="L9" s="18"/>
      <c r="M9" s="18"/>
      <c r="N9" s="1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</row>
    <row r="10" spans="1:60" s="17" customFormat="1" ht="75">
      <c r="A10" s="22">
        <v>1</v>
      </c>
      <c r="B10" s="23" t="s">
        <v>20</v>
      </c>
      <c r="C10" s="22" t="s">
        <v>39</v>
      </c>
      <c r="D10" s="24"/>
      <c r="E10" s="22">
        <v>259.4</v>
      </c>
      <c r="F10" s="24"/>
      <c r="G10" s="25">
        <v>67800</v>
      </c>
      <c r="H10" s="25"/>
      <c r="I10" s="25">
        <f>SUM(G10-H10)</f>
        <v>67800</v>
      </c>
      <c r="J10" s="25"/>
      <c r="K10" s="26" t="s">
        <v>149</v>
      </c>
      <c r="L10" s="27" t="s">
        <v>197</v>
      </c>
      <c r="M10" s="27"/>
      <c r="N10" s="27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</row>
    <row r="11" spans="1:14" s="17" customFormat="1" ht="60">
      <c r="A11" s="28">
        <v>2</v>
      </c>
      <c r="B11" s="23" t="s">
        <v>0</v>
      </c>
      <c r="C11" s="22" t="s">
        <v>202</v>
      </c>
      <c r="D11" s="22" t="s">
        <v>208</v>
      </c>
      <c r="E11" s="22"/>
      <c r="F11" s="22" t="s">
        <v>258</v>
      </c>
      <c r="G11" s="25">
        <v>802100</v>
      </c>
      <c r="H11" s="25">
        <v>469500</v>
      </c>
      <c r="I11" s="25">
        <f aca="true" t="shared" si="0" ref="I11:I54">SUM(G11-H11)</f>
        <v>332600</v>
      </c>
      <c r="J11" s="25"/>
      <c r="K11" s="26" t="s">
        <v>149</v>
      </c>
      <c r="L11" s="27" t="s">
        <v>198</v>
      </c>
      <c r="M11" s="27" t="s">
        <v>249</v>
      </c>
      <c r="N11" s="27"/>
    </row>
    <row r="12" spans="1:14" s="17" customFormat="1" ht="60">
      <c r="A12" s="28">
        <v>3</v>
      </c>
      <c r="B12" s="23" t="s">
        <v>1</v>
      </c>
      <c r="C12" s="22" t="s">
        <v>203</v>
      </c>
      <c r="D12" s="22" t="s">
        <v>207</v>
      </c>
      <c r="E12" s="22"/>
      <c r="F12" s="22" t="s">
        <v>259</v>
      </c>
      <c r="G12" s="25">
        <v>0</v>
      </c>
      <c r="H12" s="25"/>
      <c r="I12" s="25">
        <f t="shared" si="0"/>
        <v>0</v>
      </c>
      <c r="J12" s="25"/>
      <c r="K12" s="26" t="s">
        <v>149</v>
      </c>
      <c r="L12" s="27" t="s">
        <v>198</v>
      </c>
      <c r="M12" s="27" t="s">
        <v>249</v>
      </c>
      <c r="N12" s="27"/>
    </row>
    <row r="13" spans="1:14" s="17" customFormat="1" ht="60">
      <c r="A13" s="28">
        <v>4</v>
      </c>
      <c r="B13" s="23" t="s">
        <v>7</v>
      </c>
      <c r="C13" s="22" t="s">
        <v>204</v>
      </c>
      <c r="D13" s="22"/>
      <c r="E13" s="22"/>
      <c r="F13" s="22"/>
      <c r="G13" s="25">
        <v>221100</v>
      </c>
      <c r="H13" s="25">
        <v>52500</v>
      </c>
      <c r="I13" s="25">
        <f t="shared" si="0"/>
        <v>168600</v>
      </c>
      <c r="J13" s="25"/>
      <c r="K13" s="26" t="s">
        <v>149</v>
      </c>
      <c r="L13" s="27" t="s">
        <v>195</v>
      </c>
      <c r="M13" s="27"/>
      <c r="N13" s="27"/>
    </row>
    <row r="14" spans="1:14" s="17" customFormat="1" ht="60">
      <c r="A14" s="28">
        <v>5</v>
      </c>
      <c r="B14" s="23" t="s">
        <v>21</v>
      </c>
      <c r="C14" s="22" t="s">
        <v>204</v>
      </c>
      <c r="D14" s="22"/>
      <c r="E14" s="22"/>
      <c r="F14" s="22" t="s">
        <v>290</v>
      </c>
      <c r="G14" s="25">
        <v>2208000</v>
      </c>
      <c r="H14" s="25">
        <v>745200</v>
      </c>
      <c r="I14" s="25">
        <f t="shared" si="0"/>
        <v>1462800</v>
      </c>
      <c r="J14" s="25"/>
      <c r="K14" s="26" t="s">
        <v>149</v>
      </c>
      <c r="L14" s="27" t="s">
        <v>198</v>
      </c>
      <c r="M14" s="27"/>
      <c r="N14" s="27"/>
    </row>
    <row r="15" spans="1:14" s="17" customFormat="1" ht="60">
      <c r="A15" s="28">
        <v>6</v>
      </c>
      <c r="B15" s="23" t="s">
        <v>261</v>
      </c>
      <c r="C15" s="22" t="s">
        <v>202</v>
      </c>
      <c r="D15" s="22" t="s">
        <v>291</v>
      </c>
      <c r="E15" s="22"/>
      <c r="F15" s="22" t="s">
        <v>260</v>
      </c>
      <c r="G15" s="25">
        <v>484200</v>
      </c>
      <c r="H15" s="25"/>
      <c r="I15" s="25">
        <f>SUM(G15-H15)</f>
        <v>484200</v>
      </c>
      <c r="J15" s="25"/>
      <c r="K15" s="26" t="s">
        <v>149</v>
      </c>
      <c r="L15" s="27" t="s">
        <v>198</v>
      </c>
      <c r="M15" s="27" t="s">
        <v>262</v>
      </c>
      <c r="N15" s="27"/>
    </row>
    <row r="16" spans="1:14" s="17" customFormat="1" ht="60">
      <c r="A16" s="28">
        <v>7</v>
      </c>
      <c r="B16" s="29" t="s">
        <v>27</v>
      </c>
      <c r="C16" s="22" t="s">
        <v>204</v>
      </c>
      <c r="D16" s="22"/>
      <c r="E16" s="22"/>
      <c r="F16" s="22"/>
      <c r="G16" s="25">
        <v>0</v>
      </c>
      <c r="H16" s="25"/>
      <c r="I16" s="25">
        <f t="shared" si="0"/>
        <v>0</v>
      </c>
      <c r="J16" s="25"/>
      <c r="K16" s="26" t="s">
        <v>149</v>
      </c>
      <c r="L16" s="27" t="s">
        <v>198</v>
      </c>
      <c r="M16" s="27"/>
      <c r="N16" s="27"/>
    </row>
    <row r="17" spans="1:14" s="17" customFormat="1" ht="60">
      <c r="A17" s="28">
        <v>8</v>
      </c>
      <c r="B17" s="23" t="s">
        <v>114</v>
      </c>
      <c r="C17" s="22" t="s">
        <v>23</v>
      </c>
      <c r="D17" s="22" t="s">
        <v>177</v>
      </c>
      <c r="E17" s="22"/>
      <c r="F17" s="22" t="s">
        <v>222</v>
      </c>
      <c r="G17" s="25">
        <v>0</v>
      </c>
      <c r="H17" s="25"/>
      <c r="I17" s="25">
        <f t="shared" si="0"/>
        <v>0</v>
      </c>
      <c r="J17" s="25"/>
      <c r="K17" s="26" t="s">
        <v>149</v>
      </c>
      <c r="L17" s="30" t="s">
        <v>205</v>
      </c>
      <c r="M17" s="27" t="s">
        <v>251</v>
      </c>
      <c r="N17" s="30"/>
    </row>
    <row r="18" spans="1:14" s="17" customFormat="1" ht="60">
      <c r="A18" s="28">
        <v>9</v>
      </c>
      <c r="B18" s="23" t="s">
        <v>113</v>
      </c>
      <c r="C18" s="22" t="s">
        <v>24</v>
      </c>
      <c r="D18" s="22" t="s">
        <v>176</v>
      </c>
      <c r="E18" s="22"/>
      <c r="F18" s="22" t="s">
        <v>223</v>
      </c>
      <c r="G18" s="25">
        <v>0</v>
      </c>
      <c r="H18" s="25"/>
      <c r="I18" s="25">
        <f t="shared" si="0"/>
        <v>0</v>
      </c>
      <c r="J18" s="25"/>
      <c r="K18" s="26" t="s">
        <v>149</v>
      </c>
      <c r="L18" s="30" t="s">
        <v>205</v>
      </c>
      <c r="M18" s="27" t="s">
        <v>251</v>
      </c>
      <c r="N18" s="30"/>
    </row>
    <row r="19" spans="1:14" s="17" customFormat="1" ht="60">
      <c r="A19" s="28">
        <v>10</v>
      </c>
      <c r="B19" s="23" t="s">
        <v>100</v>
      </c>
      <c r="C19" s="22" t="s">
        <v>101</v>
      </c>
      <c r="D19" s="22"/>
      <c r="E19" s="22"/>
      <c r="F19" s="22"/>
      <c r="G19" s="25">
        <v>0</v>
      </c>
      <c r="H19" s="25"/>
      <c r="I19" s="25">
        <f t="shared" si="0"/>
        <v>0</v>
      </c>
      <c r="J19" s="25"/>
      <c r="K19" s="26" t="s">
        <v>149</v>
      </c>
      <c r="L19" s="30" t="s">
        <v>205</v>
      </c>
      <c r="M19" s="30"/>
      <c r="N19" s="30"/>
    </row>
    <row r="20" spans="1:14" s="17" customFormat="1" ht="60">
      <c r="A20" s="28">
        <v>11</v>
      </c>
      <c r="B20" s="23" t="s">
        <v>102</v>
      </c>
      <c r="C20" s="22" t="s">
        <v>103</v>
      </c>
      <c r="D20" s="22"/>
      <c r="E20" s="22"/>
      <c r="F20" s="22"/>
      <c r="G20" s="25">
        <v>0</v>
      </c>
      <c r="H20" s="25"/>
      <c r="I20" s="25">
        <f t="shared" si="0"/>
        <v>0</v>
      </c>
      <c r="J20" s="25"/>
      <c r="K20" s="26" t="s">
        <v>149</v>
      </c>
      <c r="L20" s="30" t="s">
        <v>205</v>
      </c>
      <c r="M20" s="30"/>
      <c r="N20" s="30"/>
    </row>
    <row r="21" spans="1:14" s="17" customFormat="1" ht="60">
      <c r="A21" s="28">
        <v>12</v>
      </c>
      <c r="B21" s="23" t="s">
        <v>104</v>
      </c>
      <c r="C21" s="22" t="s">
        <v>39</v>
      </c>
      <c r="D21" s="22"/>
      <c r="E21" s="22"/>
      <c r="F21" s="22"/>
      <c r="G21" s="25">
        <v>0</v>
      </c>
      <c r="H21" s="25"/>
      <c r="I21" s="25">
        <f t="shared" si="0"/>
        <v>0</v>
      </c>
      <c r="J21" s="25"/>
      <c r="K21" s="26" t="s">
        <v>149</v>
      </c>
      <c r="L21" s="30" t="s">
        <v>205</v>
      </c>
      <c r="M21" s="30"/>
      <c r="N21" s="30"/>
    </row>
    <row r="22" spans="1:14" s="17" customFormat="1" ht="60">
      <c r="A22" s="28">
        <v>13</v>
      </c>
      <c r="B22" s="23" t="s">
        <v>105</v>
      </c>
      <c r="C22" s="22" t="s">
        <v>106</v>
      </c>
      <c r="D22" s="22"/>
      <c r="E22" s="22"/>
      <c r="F22" s="22"/>
      <c r="G22" s="25">
        <v>0</v>
      </c>
      <c r="H22" s="25"/>
      <c r="I22" s="25">
        <f t="shared" si="0"/>
        <v>0</v>
      </c>
      <c r="J22" s="25"/>
      <c r="K22" s="26" t="s">
        <v>149</v>
      </c>
      <c r="L22" s="30" t="s">
        <v>205</v>
      </c>
      <c r="M22" s="30"/>
      <c r="N22" s="30"/>
    </row>
    <row r="23" spans="1:14" s="17" customFormat="1" ht="60">
      <c r="A23" s="28">
        <v>14</v>
      </c>
      <c r="B23" s="23" t="s">
        <v>107</v>
      </c>
      <c r="C23" s="22" t="s">
        <v>108</v>
      </c>
      <c r="D23" s="22"/>
      <c r="E23" s="22"/>
      <c r="F23" s="22"/>
      <c r="G23" s="25">
        <v>0</v>
      </c>
      <c r="H23" s="25"/>
      <c r="I23" s="25">
        <f t="shared" si="0"/>
        <v>0</v>
      </c>
      <c r="J23" s="25"/>
      <c r="K23" s="26" t="s">
        <v>149</v>
      </c>
      <c r="L23" s="30" t="s">
        <v>205</v>
      </c>
      <c r="M23" s="30"/>
      <c r="N23" s="30"/>
    </row>
    <row r="24" spans="1:14" s="17" customFormat="1" ht="60">
      <c r="A24" s="28">
        <v>15</v>
      </c>
      <c r="B24" s="23" t="s">
        <v>107</v>
      </c>
      <c r="C24" s="22" t="s">
        <v>109</v>
      </c>
      <c r="D24" s="22"/>
      <c r="E24" s="22"/>
      <c r="F24" s="22"/>
      <c r="G24" s="25">
        <v>0</v>
      </c>
      <c r="H24" s="25"/>
      <c r="I24" s="25">
        <f t="shared" si="0"/>
        <v>0</v>
      </c>
      <c r="J24" s="25"/>
      <c r="K24" s="26" t="s">
        <v>149</v>
      </c>
      <c r="L24" s="30" t="s">
        <v>205</v>
      </c>
      <c r="M24" s="30"/>
      <c r="N24" s="30"/>
    </row>
    <row r="25" spans="1:14" s="17" customFormat="1" ht="60">
      <c r="A25" s="28">
        <v>16</v>
      </c>
      <c r="B25" s="23" t="s">
        <v>110</v>
      </c>
      <c r="C25" s="22" t="s">
        <v>39</v>
      </c>
      <c r="D25" s="22"/>
      <c r="E25" s="22"/>
      <c r="F25" s="22"/>
      <c r="G25" s="25">
        <v>0</v>
      </c>
      <c r="H25" s="25"/>
      <c r="I25" s="25">
        <f t="shared" si="0"/>
        <v>0</v>
      </c>
      <c r="J25" s="25"/>
      <c r="K25" s="26" t="s">
        <v>149</v>
      </c>
      <c r="L25" s="30" t="s">
        <v>205</v>
      </c>
      <c r="M25" s="30"/>
      <c r="N25" s="30"/>
    </row>
    <row r="26" spans="1:14" s="17" customFormat="1" ht="60">
      <c r="A26" s="28">
        <v>17</v>
      </c>
      <c r="B26" s="23" t="s">
        <v>110</v>
      </c>
      <c r="C26" s="22" t="s">
        <v>66</v>
      </c>
      <c r="D26" s="22"/>
      <c r="E26" s="22"/>
      <c r="F26" s="22"/>
      <c r="G26" s="25">
        <v>0</v>
      </c>
      <c r="H26" s="25"/>
      <c r="I26" s="25">
        <f t="shared" si="0"/>
        <v>0</v>
      </c>
      <c r="J26" s="25"/>
      <c r="K26" s="26" t="s">
        <v>149</v>
      </c>
      <c r="L26" s="30" t="s">
        <v>205</v>
      </c>
      <c r="M26" s="30"/>
      <c r="N26" s="30"/>
    </row>
    <row r="27" spans="1:14" s="17" customFormat="1" ht="60">
      <c r="A27" s="28">
        <v>18</v>
      </c>
      <c r="B27" s="23" t="s">
        <v>111</v>
      </c>
      <c r="C27" s="22" t="s">
        <v>66</v>
      </c>
      <c r="D27" s="22" t="s">
        <v>171</v>
      </c>
      <c r="E27" s="22">
        <v>10000</v>
      </c>
      <c r="F27" s="22"/>
      <c r="G27" s="25">
        <v>0</v>
      </c>
      <c r="H27" s="25"/>
      <c r="I27" s="25">
        <f t="shared" si="0"/>
        <v>0</v>
      </c>
      <c r="J27" s="25"/>
      <c r="K27" s="26" t="s">
        <v>149</v>
      </c>
      <c r="L27" s="30" t="s">
        <v>205</v>
      </c>
      <c r="M27" s="27" t="s">
        <v>253</v>
      </c>
      <c r="N27" s="30"/>
    </row>
    <row r="28" spans="1:14" s="17" customFormat="1" ht="60">
      <c r="A28" s="28">
        <v>19</v>
      </c>
      <c r="B28" s="23" t="s">
        <v>247</v>
      </c>
      <c r="C28" s="22" t="s">
        <v>126</v>
      </c>
      <c r="D28" s="22"/>
      <c r="E28" s="22"/>
      <c r="F28" s="22"/>
      <c r="G28" s="25">
        <v>0</v>
      </c>
      <c r="H28" s="25"/>
      <c r="I28" s="25">
        <f t="shared" si="0"/>
        <v>0</v>
      </c>
      <c r="J28" s="25"/>
      <c r="K28" s="26" t="s">
        <v>149</v>
      </c>
      <c r="L28" s="30" t="s">
        <v>205</v>
      </c>
      <c r="M28" s="30"/>
      <c r="N28" s="30"/>
    </row>
    <row r="29" spans="1:14" s="17" customFormat="1" ht="60">
      <c r="A29" s="28">
        <v>20</v>
      </c>
      <c r="B29" s="29" t="s">
        <v>25</v>
      </c>
      <c r="C29" s="22" t="s">
        <v>24</v>
      </c>
      <c r="D29" s="22"/>
      <c r="E29" s="22"/>
      <c r="F29" s="22"/>
      <c r="G29" s="25">
        <v>0</v>
      </c>
      <c r="H29" s="25"/>
      <c r="I29" s="25">
        <f t="shared" si="0"/>
        <v>0</v>
      </c>
      <c r="J29" s="25"/>
      <c r="K29" s="26" t="s">
        <v>149</v>
      </c>
      <c r="L29" s="30" t="s">
        <v>205</v>
      </c>
      <c r="M29" s="30"/>
      <c r="N29" s="30"/>
    </row>
    <row r="30" spans="1:14" s="17" customFormat="1" ht="60">
      <c r="A30" s="28">
        <v>21</v>
      </c>
      <c r="B30" s="29" t="s">
        <v>25</v>
      </c>
      <c r="C30" s="22" t="s">
        <v>26</v>
      </c>
      <c r="D30" s="22"/>
      <c r="E30" s="22"/>
      <c r="F30" s="22"/>
      <c r="G30" s="25">
        <v>0</v>
      </c>
      <c r="H30" s="25"/>
      <c r="I30" s="25">
        <f t="shared" si="0"/>
        <v>0</v>
      </c>
      <c r="J30" s="25"/>
      <c r="K30" s="26" t="s">
        <v>149</v>
      </c>
      <c r="L30" s="30" t="s">
        <v>205</v>
      </c>
      <c r="M30" s="30"/>
      <c r="N30" s="30"/>
    </row>
    <row r="31" spans="1:14" s="17" customFormat="1" ht="60">
      <c r="A31" s="28">
        <v>22</v>
      </c>
      <c r="B31" s="29" t="s">
        <v>98</v>
      </c>
      <c r="C31" s="22" t="s">
        <v>99</v>
      </c>
      <c r="D31" s="22"/>
      <c r="E31" s="22"/>
      <c r="F31" s="22"/>
      <c r="G31" s="25">
        <v>0</v>
      </c>
      <c r="H31" s="25"/>
      <c r="I31" s="25">
        <f t="shared" si="0"/>
        <v>0</v>
      </c>
      <c r="J31" s="25"/>
      <c r="K31" s="26" t="s">
        <v>149</v>
      </c>
      <c r="L31" s="30" t="s">
        <v>205</v>
      </c>
      <c r="M31" s="30"/>
      <c r="N31" s="30"/>
    </row>
    <row r="32" spans="1:14" s="17" customFormat="1" ht="60">
      <c r="A32" s="28">
        <v>23</v>
      </c>
      <c r="B32" s="29" t="s">
        <v>117</v>
      </c>
      <c r="C32" s="31" t="s">
        <v>39</v>
      </c>
      <c r="D32" s="22" t="s">
        <v>180</v>
      </c>
      <c r="E32" s="22"/>
      <c r="F32" s="22" t="s">
        <v>264</v>
      </c>
      <c r="G32" s="25">
        <v>0</v>
      </c>
      <c r="H32" s="25"/>
      <c r="I32" s="25">
        <f t="shared" si="0"/>
        <v>0</v>
      </c>
      <c r="J32" s="25"/>
      <c r="K32" s="26" t="s">
        <v>149</v>
      </c>
      <c r="L32" s="30" t="s">
        <v>205</v>
      </c>
      <c r="M32" s="27" t="s">
        <v>250</v>
      </c>
      <c r="N32" s="30"/>
    </row>
    <row r="33" spans="1:14" s="17" customFormat="1" ht="60">
      <c r="A33" s="28">
        <v>24</v>
      </c>
      <c r="B33" s="29" t="s">
        <v>116</v>
      </c>
      <c r="C33" s="31" t="s">
        <v>66</v>
      </c>
      <c r="D33" s="22" t="s">
        <v>179</v>
      </c>
      <c r="E33" s="22"/>
      <c r="F33" s="22" t="s">
        <v>265</v>
      </c>
      <c r="G33" s="25">
        <v>0</v>
      </c>
      <c r="H33" s="25"/>
      <c r="I33" s="25">
        <f t="shared" si="0"/>
        <v>0</v>
      </c>
      <c r="J33" s="25"/>
      <c r="K33" s="26" t="s">
        <v>149</v>
      </c>
      <c r="L33" s="30" t="s">
        <v>205</v>
      </c>
      <c r="M33" s="27" t="s">
        <v>250</v>
      </c>
      <c r="N33" s="30"/>
    </row>
    <row r="34" spans="1:14" s="17" customFormat="1" ht="60">
      <c r="A34" s="28">
        <v>25</v>
      </c>
      <c r="B34" s="29" t="s">
        <v>118</v>
      </c>
      <c r="C34" s="31" t="s">
        <v>42</v>
      </c>
      <c r="D34" s="22" t="s">
        <v>181</v>
      </c>
      <c r="E34" s="22"/>
      <c r="F34" s="22" t="s">
        <v>263</v>
      </c>
      <c r="G34" s="25">
        <v>0</v>
      </c>
      <c r="H34" s="25"/>
      <c r="I34" s="25">
        <f t="shared" si="0"/>
        <v>0</v>
      </c>
      <c r="J34" s="25"/>
      <c r="K34" s="26" t="s">
        <v>149</v>
      </c>
      <c r="L34" s="30" t="s">
        <v>205</v>
      </c>
      <c r="M34" s="27" t="s">
        <v>250</v>
      </c>
      <c r="N34" s="30"/>
    </row>
    <row r="35" spans="1:14" s="17" customFormat="1" ht="60">
      <c r="A35" s="28">
        <v>26</v>
      </c>
      <c r="B35" s="29" t="s">
        <v>115</v>
      </c>
      <c r="C35" s="31" t="s">
        <v>22</v>
      </c>
      <c r="D35" s="22" t="s">
        <v>178</v>
      </c>
      <c r="E35" s="22"/>
      <c r="F35" s="22">
        <v>403.1</v>
      </c>
      <c r="G35" s="25">
        <v>0</v>
      </c>
      <c r="H35" s="25"/>
      <c r="I35" s="25">
        <f t="shared" si="0"/>
        <v>0</v>
      </c>
      <c r="J35" s="25"/>
      <c r="K35" s="26" t="s">
        <v>149</v>
      </c>
      <c r="L35" s="30" t="s">
        <v>205</v>
      </c>
      <c r="M35" s="27" t="s">
        <v>250</v>
      </c>
      <c r="N35" s="30"/>
    </row>
    <row r="36" spans="1:14" s="17" customFormat="1" ht="30">
      <c r="A36" s="28">
        <v>27</v>
      </c>
      <c r="B36" s="29" t="s">
        <v>128</v>
      </c>
      <c r="C36" s="22" t="s">
        <v>23</v>
      </c>
      <c r="D36" s="22" t="s">
        <v>188</v>
      </c>
      <c r="E36" s="22"/>
      <c r="F36" s="22"/>
      <c r="G36" s="25">
        <v>0</v>
      </c>
      <c r="H36" s="25"/>
      <c r="I36" s="25">
        <f t="shared" si="0"/>
        <v>0</v>
      </c>
      <c r="J36" s="25"/>
      <c r="K36" s="32" t="s">
        <v>163</v>
      </c>
      <c r="L36" s="30" t="s">
        <v>205</v>
      </c>
      <c r="M36" s="27"/>
      <c r="N36" s="30"/>
    </row>
    <row r="37" spans="1:14" s="17" customFormat="1" ht="30">
      <c r="A37" s="28">
        <v>28</v>
      </c>
      <c r="B37" s="29" t="s">
        <v>127</v>
      </c>
      <c r="C37" s="22" t="s">
        <v>24</v>
      </c>
      <c r="D37" s="22" t="s">
        <v>189</v>
      </c>
      <c r="E37" s="22"/>
      <c r="F37" s="22"/>
      <c r="G37" s="25">
        <v>0</v>
      </c>
      <c r="H37" s="25"/>
      <c r="I37" s="25">
        <f t="shared" si="0"/>
        <v>0</v>
      </c>
      <c r="J37" s="25"/>
      <c r="K37" s="32" t="s">
        <v>164</v>
      </c>
      <c r="L37" s="30" t="s">
        <v>205</v>
      </c>
      <c r="M37" s="27"/>
      <c r="N37" s="30"/>
    </row>
    <row r="38" spans="1:14" s="17" customFormat="1" ht="30">
      <c r="A38" s="28">
        <v>29</v>
      </c>
      <c r="B38" s="29" t="s">
        <v>67</v>
      </c>
      <c r="C38" s="22" t="s">
        <v>68</v>
      </c>
      <c r="D38" s="22"/>
      <c r="E38" s="22"/>
      <c r="F38" s="22"/>
      <c r="G38" s="25">
        <v>0</v>
      </c>
      <c r="H38" s="25"/>
      <c r="I38" s="25">
        <f t="shared" si="0"/>
        <v>0</v>
      </c>
      <c r="J38" s="25"/>
      <c r="K38" s="22" t="s">
        <v>130</v>
      </c>
      <c r="L38" s="30" t="s">
        <v>205</v>
      </c>
      <c r="M38" s="27"/>
      <c r="N38" s="30"/>
    </row>
    <row r="39" spans="1:14" s="17" customFormat="1" ht="30">
      <c r="A39" s="28">
        <v>30</v>
      </c>
      <c r="B39" s="29" t="s">
        <v>161</v>
      </c>
      <c r="C39" s="22" t="s">
        <v>43</v>
      </c>
      <c r="D39" s="22"/>
      <c r="E39" s="22"/>
      <c r="F39" s="22"/>
      <c r="G39" s="25">
        <v>0</v>
      </c>
      <c r="H39" s="25"/>
      <c r="I39" s="25">
        <f t="shared" si="0"/>
        <v>0</v>
      </c>
      <c r="J39" s="25"/>
      <c r="K39" s="33" t="s">
        <v>162</v>
      </c>
      <c r="L39" s="30" t="s">
        <v>205</v>
      </c>
      <c r="M39" s="27"/>
      <c r="N39" s="30"/>
    </row>
    <row r="40" spans="1:14" s="17" customFormat="1" ht="60">
      <c r="A40" s="28">
        <v>31</v>
      </c>
      <c r="B40" s="29" t="s">
        <v>167</v>
      </c>
      <c r="C40" s="22" t="s">
        <v>23</v>
      </c>
      <c r="D40" s="22" t="s">
        <v>209</v>
      </c>
      <c r="E40" s="22">
        <v>29.7</v>
      </c>
      <c r="F40" s="22"/>
      <c r="G40" s="25">
        <v>158036</v>
      </c>
      <c r="H40" s="25">
        <v>71451</v>
      </c>
      <c r="I40" s="25">
        <f t="shared" si="0"/>
        <v>86585</v>
      </c>
      <c r="J40" s="25"/>
      <c r="K40" s="23" t="s">
        <v>337</v>
      </c>
      <c r="L40" s="27" t="s">
        <v>198</v>
      </c>
      <c r="M40" s="27" t="s">
        <v>257</v>
      </c>
      <c r="N40" s="27"/>
    </row>
    <row r="41" spans="1:14" s="17" customFormat="1" ht="60">
      <c r="A41" s="28">
        <v>32</v>
      </c>
      <c r="B41" s="34" t="s">
        <v>165</v>
      </c>
      <c r="C41" s="31" t="s">
        <v>23</v>
      </c>
      <c r="D41" s="22" t="s">
        <v>210</v>
      </c>
      <c r="E41" s="31"/>
      <c r="F41" s="31">
        <v>137.18</v>
      </c>
      <c r="G41" s="35">
        <v>26582</v>
      </c>
      <c r="H41" s="35"/>
      <c r="I41" s="25">
        <f t="shared" si="0"/>
        <v>26582</v>
      </c>
      <c r="J41" s="35"/>
      <c r="K41" s="23" t="s">
        <v>337</v>
      </c>
      <c r="L41" s="27" t="s">
        <v>198</v>
      </c>
      <c r="M41" s="27"/>
      <c r="N41" s="27"/>
    </row>
    <row r="42" spans="1:60" s="17" customFormat="1" ht="60">
      <c r="A42" s="28">
        <v>33</v>
      </c>
      <c r="B42" s="34" t="s">
        <v>166</v>
      </c>
      <c r="C42" s="31" t="s">
        <v>23</v>
      </c>
      <c r="D42" s="22" t="s">
        <v>210</v>
      </c>
      <c r="E42" s="31"/>
      <c r="F42" s="31">
        <v>250.79</v>
      </c>
      <c r="G42" s="35">
        <v>6796</v>
      </c>
      <c r="H42" s="35">
        <v>6796</v>
      </c>
      <c r="I42" s="25">
        <f t="shared" si="0"/>
        <v>0</v>
      </c>
      <c r="J42" s="35"/>
      <c r="K42" s="23" t="s">
        <v>337</v>
      </c>
      <c r="L42" s="27" t="s">
        <v>198</v>
      </c>
      <c r="M42" s="27"/>
      <c r="N42" s="27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</row>
    <row r="43" spans="1:60" s="17" customFormat="1" ht="60">
      <c r="A43" s="28">
        <v>34</v>
      </c>
      <c r="B43" s="29" t="s">
        <v>168</v>
      </c>
      <c r="C43" s="22" t="s">
        <v>23</v>
      </c>
      <c r="D43" s="22" t="s">
        <v>292</v>
      </c>
      <c r="E43" s="22"/>
      <c r="F43" s="22" t="s">
        <v>256</v>
      </c>
      <c r="G43" s="25">
        <v>331268</v>
      </c>
      <c r="H43" s="25">
        <v>215457</v>
      </c>
      <c r="I43" s="25">
        <f t="shared" si="0"/>
        <v>115811</v>
      </c>
      <c r="J43" s="25"/>
      <c r="K43" s="23" t="s">
        <v>337</v>
      </c>
      <c r="L43" s="27" t="s">
        <v>198</v>
      </c>
      <c r="M43" s="27" t="s">
        <v>249</v>
      </c>
      <c r="N43" s="27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</row>
    <row r="44" spans="1:60" s="21" customFormat="1" ht="60">
      <c r="A44" s="28">
        <v>35</v>
      </c>
      <c r="B44" s="29" t="s">
        <v>169</v>
      </c>
      <c r="C44" s="22" t="s">
        <v>23</v>
      </c>
      <c r="D44" s="22"/>
      <c r="E44" s="22"/>
      <c r="F44" s="22"/>
      <c r="G44" s="25">
        <v>141225</v>
      </c>
      <c r="H44" s="25">
        <v>141225</v>
      </c>
      <c r="I44" s="25">
        <f t="shared" si="0"/>
        <v>0</v>
      </c>
      <c r="J44" s="25"/>
      <c r="K44" s="23" t="s">
        <v>337</v>
      </c>
      <c r="L44" s="27" t="s">
        <v>198</v>
      </c>
      <c r="M44" s="27"/>
      <c r="N44" s="27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</row>
    <row r="45" spans="1:60" s="21" customFormat="1" ht="60">
      <c r="A45" s="28">
        <v>36</v>
      </c>
      <c r="B45" s="29" t="s">
        <v>84</v>
      </c>
      <c r="C45" s="22" t="s">
        <v>66</v>
      </c>
      <c r="D45" s="22" t="s">
        <v>214</v>
      </c>
      <c r="E45" s="22"/>
      <c r="F45" s="22" t="s">
        <v>215</v>
      </c>
      <c r="G45" s="25">
        <v>0</v>
      </c>
      <c r="H45" s="25"/>
      <c r="I45" s="25">
        <f t="shared" si="0"/>
        <v>0</v>
      </c>
      <c r="J45" s="25"/>
      <c r="K45" s="26" t="s">
        <v>149</v>
      </c>
      <c r="L45" s="30" t="s">
        <v>205</v>
      </c>
      <c r="M45" s="27" t="s">
        <v>255</v>
      </c>
      <c r="N45" s="3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</row>
    <row r="46" spans="1:60" s="21" customFormat="1" ht="60">
      <c r="A46" s="28">
        <v>37</v>
      </c>
      <c r="B46" s="29" t="s">
        <v>85</v>
      </c>
      <c r="C46" s="22" t="s">
        <v>42</v>
      </c>
      <c r="D46" s="22" t="s">
        <v>212</v>
      </c>
      <c r="E46" s="22"/>
      <c r="F46" s="22" t="s">
        <v>213</v>
      </c>
      <c r="G46" s="25">
        <v>0</v>
      </c>
      <c r="H46" s="25"/>
      <c r="I46" s="25">
        <f t="shared" si="0"/>
        <v>0</v>
      </c>
      <c r="J46" s="25"/>
      <c r="K46" s="26" t="s">
        <v>149</v>
      </c>
      <c r="L46" s="30" t="s">
        <v>205</v>
      </c>
      <c r="M46" s="27" t="s">
        <v>255</v>
      </c>
      <c r="N46" s="3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</row>
    <row r="47" spans="1:60" s="21" customFormat="1" ht="60">
      <c r="A47" s="28">
        <v>38</v>
      </c>
      <c r="B47" s="29" t="s">
        <v>86</v>
      </c>
      <c r="C47" s="22" t="s">
        <v>44</v>
      </c>
      <c r="D47" s="22"/>
      <c r="E47" s="22"/>
      <c r="F47" s="22"/>
      <c r="G47" s="25">
        <v>0</v>
      </c>
      <c r="H47" s="25"/>
      <c r="I47" s="25">
        <f t="shared" si="0"/>
        <v>0</v>
      </c>
      <c r="J47" s="25"/>
      <c r="K47" s="26" t="s">
        <v>149</v>
      </c>
      <c r="L47" s="30" t="s">
        <v>205</v>
      </c>
      <c r="M47" s="27"/>
      <c r="N47" s="3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</row>
    <row r="48" spans="1:60" s="21" customFormat="1" ht="60">
      <c r="A48" s="28">
        <v>39</v>
      </c>
      <c r="B48" s="29" t="s">
        <v>87</v>
      </c>
      <c r="C48" s="22" t="s">
        <v>39</v>
      </c>
      <c r="D48" s="22" t="s">
        <v>216</v>
      </c>
      <c r="E48" s="22"/>
      <c r="F48" s="22" t="s">
        <v>217</v>
      </c>
      <c r="G48" s="25">
        <v>0</v>
      </c>
      <c r="H48" s="25"/>
      <c r="I48" s="25">
        <f t="shared" si="0"/>
        <v>0</v>
      </c>
      <c r="J48" s="25"/>
      <c r="K48" s="26" t="s">
        <v>149</v>
      </c>
      <c r="L48" s="30" t="s">
        <v>205</v>
      </c>
      <c r="M48" s="27" t="s">
        <v>254</v>
      </c>
      <c r="N48" s="3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</row>
    <row r="49" spans="1:60" s="21" customFormat="1" ht="60">
      <c r="A49" s="28">
        <v>40</v>
      </c>
      <c r="B49" s="29" t="s">
        <v>88</v>
      </c>
      <c r="C49" s="22" t="s">
        <v>24</v>
      </c>
      <c r="D49" s="22"/>
      <c r="E49" s="22"/>
      <c r="F49" s="22"/>
      <c r="G49" s="25">
        <v>0</v>
      </c>
      <c r="H49" s="25"/>
      <c r="I49" s="25">
        <f t="shared" si="0"/>
        <v>0</v>
      </c>
      <c r="J49" s="25"/>
      <c r="K49" s="26" t="s">
        <v>149</v>
      </c>
      <c r="L49" s="30" t="s">
        <v>205</v>
      </c>
      <c r="M49" s="30"/>
      <c r="N49" s="3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</row>
    <row r="50" spans="1:60" s="21" customFormat="1" ht="60">
      <c r="A50" s="28">
        <v>41</v>
      </c>
      <c r="B50" s="29" t="s">
        <v>89</v>
      </c>
      <c r="C50" s="22" t="s">
        <v>22</v>
      </c>
      <c r="D50" s="22"/>
      <c r="E50" s="22"/>
      <c r="F50" s="22"/>
      <c r="G50" s="25">
        <v>0</v>
      </c>
      <c r="H50" s="25"/>
      <c r="I50" s="25">
        <f t="shared" si="0"/>
        <v>0</v>
      </c>
      <c r="J50" s="25"/>
      <c r="K50" s="26" t="s">
        <v>149</v>
      </c>
      <c r="L50" s="30" t="s">
        <v>205</v>
      </c>
      <c r="M50" s="30"/>
      <c r="N50" s="3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</row>
    <row r="51" spans="1:60" s="21" customFormat="1" ht="60">
      <c r="A51" s="28">
        <v>42</v>
      </c>
      <c r="B51" s="29" t="s">
        <v>90</v>
      </c>
      <c r="C51" s="22" t="s">
        <v>40</v>
      </c>
      <c r="D51" s="22"/>
      <c r="E51" s="22"/>
      <c r="F51" s="22"/>
      <c r="G51" s="25">
        <v>0</v>
      </c>
      <c r="H51" s="25"/>
      <c r="I51" s="25">
        <f t="shared" si="0"/>
        <v>0</v>
      </c>
      <c r="J51" s="25"/>
      <c r="K51" s="26" t="s">
        <v>149</v>
      </c>
      <c r="L51" s="30" t="s">
        <v>205</v>
      </c>
      <c r="M51" s="30"/>
      <c r="N51" s="3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</row>
    <row r="52" spans="1:60" s="21" customFormat="1" ht="60">
      <c r="A52" s="28">
        <v>43</v>
      </c>
      <c r="B52" s="29" t="s">
        <v>92</v>
      </c>
      <c r="C52" s="22" t="s">
        <v>91</v>
      </c>
      <c r="D52" s="22"/>
      <c r="E52" s="22"/>
      <c r="F52" s="22"/>
      <c r="G52" s="25">
        <v>0</v>
      </c>
      <c r="H52" s="25"/>
      <c r="I52" s="25">
        <f t="shared" si="0"/>
        <v>0</v>
      </c>
      <c r="J52" s="25"/>
      <c r="K52" s="26" t="s">
        <v>149</v>
      </c>
      <c r="L52" s="30" t="s">
        <v>205</v>
      </c>
      <c r="M52" s="30"/>
      <c r="N52" s="3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</row>
    <row r="53" spans="1:60" s="21" customFormat="1" ht="60">
      <c r="A53" s="28">
        <v>44</v>
      </c>
      <c r="B53" s="29" t="s">
        <v>93</v>
      </c>
      <c r="C53" s="22" t="s">
        <v>23</v>
      </c>
      <c r="D53" s="22" t="s">
        <v>187</v>
      </c>
      <c r="E53" s="22"/>
      <c r="F53" s="22" t="s">
        <v>211</v>
      </c>
      <c r="G53" s="25">
        <v>0</v>
      </c>
      <c r="H53" s="25"/>
      <c r="I53" s="25">
        <f t="shared" si="0"/>
        <v>0</v>
      </c>
      <c r="J53" s="25"/>
      <c r="K53" s="26" t="s">
        <v>149</v>
      </c>
      <c r="L53" s="30" t="s">
        <v>205</v>
      </c>
      <c r="M53" s="27" t="s">
        <v>255</v>
      </c>
      <c r="N53" s="3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</row>
    <row r="54" spans="1:60" s="21" customFormat="1" ht="60">
      <c r="A54" s="28">
        <v>45</v>
      </c>
      <c r="B54" s="29" t="s">
        <v>94</v>
      </c>
      <c r="C54" s="22" t="s">
        <v>43</v>
      </c>
      <c r="D54" s="22"/>
      <c r="E54" s="22"/>
      <c r="F54" s="22"/>
      <c r="G54" s="25">
        <v>0</v>
      </c>
      <c r="H54" s="25"/>
      <c r="I54" s="25">
        <f t="shared" si="0"/>
        <v>0</v>
      </c>
      <c r="J54" s="25"/>
      <c r="K54" s="26" t="s">
        <v>149</v>
      </c>
      <c r="L54" s="30" t="s">
        <v>205</v>
      </c>
      <c r="M54" s="30"/>
      <c r="N54" s="3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</row>
    <row r="55" spans="1:60" s="21" customFormat="1" ht="60">
      <c r="A55" s="28">
        <v>46</v>
      </c>
      <c r="B55" s="29" t="s">
        <v>95</v>
      </c>
      <c r="C55" s="22" t="s">
        <v>63</v>
      </c>
      <c r="D55" s="22"/>
      <c r="E55" s="22"/>
      <c r="F55" s="22"/>
      <c r="G55" s="25">
        <v>0</v>
      </c>
      <c r="H55" s="25"/>
      <c r="I55" s="25"/>
      <c r="J55" s="25"/>
      <c r="K55" s="26" t="s">
        <v>149</v>
      </c>
      <c r="L55" s="30" t="s">
        <v>205</v>
      </c>
      <c r="M55" s="30"/>
      <c r="N55" s="3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</row>
    <row r="56" spans="1:60" s="21" customFormat="1" ht="60">
      <c r="A56" s="28">
        <v>47</v>
      </c>
      <c r="B56" s="29" t="s">
        <v>97</v>
      </c>
      <c r="C56" s="22" t="s">
        <v>96</v>
      </c>
      <c r="D56" s="22"/>
      <c r="E56" s="22"/>
      <c r="F56" s="22"/>
      <c r="G56" s="25">
        <v>0</v>
      </c>
      <c r="H56" s="25"/>
      <c r="I56" s="25"/>
      <c r="J56" s="25"/>
      <c r="K56" s="26" t="s">
        <v>149</v>
      </c>
      <c r="L56" s="30" t="s">
        <v>205</v>
      </c>
      <c r="M56" s="30"/>
      <c r="N56" s="3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</row>
    <row r="57" spans="1:29" s="37" customFormat="1" ht="60">
      <c r="A57" s="28">
        <v>48</v>
      </c>
      <c r="B57" s="23" t="s">
        <v>2</v>
      </c>
      <c r="C57" s="22" t="s">
        <v>3</v>
      </c>
      <c r="D57" s="22"/>
      <c r="E57" s="22"/>
      <c r="F57" s="22"/>
      <c r="G57" s="36">
        <v>0</v>
      </c>
      <c r="H57" s="36"/>
      <c r="I57" s="25">
        <v>0</v>
      </c>
      <c r="J57" s="25"/>
      <c r="K57" s="26" t="s">
        <v>149</v>
      </c>
      <c r="L57" s="30" t="s">
        <v>205</v>
      </c>
      <c r="M57" s="27"/>
      <c r="N57" s="3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s="37" customFormat="1" ht="75">
      <c r="A58" s="28">
        <v>49</v>
      </c>
      <c r="B58" s="23" t="s">
        <v>158</v>
      </c>
      <c r="C58" s="22" t="s">
        <v>122</v>
      </c>
      <c r="D58" s="22"/>
      <c r="E58" s="22"/>
      <c r="F58" s="22"/>
      <c r="G58" s="36">
        <v>521738.8</v>
      </c>
      <c r="H58" s="36"/>
      <c r="I58" s="25">
        <v>521738.8</v>
      </c>
      <c r="J58" s="25"/>
      <c r="K58" s="22" t="s">
        <v>159</v>
      </c>
      <c r="L58" s="33" t="s">
        <v>196</v>
      </c>
      <c r="M58" s="33"/>
      <c r="N58" s="33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s="17" customFormat="1" ht="60">
      <c r="A59" s="28">
        <v>50</v>
      </c>
      <c r="B59" s="29" t="s">
        <v>112</v>
      </c>
      <c r="C59" s="22" t="s">
        <v>66</v>
      </c>
      <c r="D59" s="22" t="s">
        <v>175</v>
      </c>
      <c r="E59" s="22"/>
      <c r="F59" s="22" t="s">
        <v>221</v>
      </c>
      <c r="G59" s="38">
        <v>11303337.91</v>
      </c>
      <c r="H59" s="38"/>
      <c r="I59" s="25">
        <v>11303337.91</v>
      </c>
      <c r="J59" s="25"/>
      <c r="K59" s="27" t="s">
        <v>131</v>
      </c>
      <c r="L59" s="14" t="s">
        <v>205</v>
      </c>
      <c r="M59" s="27" t="s">
        <v>251</v>
      </c>
      <c r="N59" s="14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s="17" customFormat="1" ht="60">
      <c r="A60" s="28">
        <v>51</v>
      </c>
      <c r="B60" s="29" t="s">
        <v>121</v>
      </c>
      <c r="C60" s="22" t="s">
        <v>122</v>
      </c>
      <c r="D60" s="22" t="s">
        <v>174</v>
      </c>
      <c r="E60" s="22"/>
      <c r="F60" s="22" t="s">
        <v>220</v>
      </c>
      <c r="G60" s="38">
        <v>57600</v>
      </c>
      <c r="H60" s="38"/>
      <c r="I60" s="25">
        <v>57600</v>
      </c>
      <c r="J60" s="25"/>
      <c r="K60" s="22" t="s">
        <v>125</v>
      </c>
      <c r="L60" s="33" t="s">
        <v>195</v>
      </c>
      <c r="M60" s="27" t="s">
        <v>252</v>
      </c>
      <c r="N60" s="33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s="17" customFormat="1" ht="60">
      <c r="A61" s="28">
        <v>52</v>
      </c>
      <c r="B61" s="29" t="s">
        <v>123</v>
      </c>
      <c r="C61" s="22" t="s">
        <v>124</v>
      </c>
      <c r="D61" s="22" t="s">
        <v>172</v>
      </c>
      <c r="E61" s="22"/>
      <c r="F61" s="22" t="s">
        <v>218</v>
      </c>
      <c r="G61" s="38">
        <v>179257.32</v>
      </c>
      <c r="H61" s="38"/>
      <c r="I61" s="25">
        <v>179257.32</v>
      </c>
      <c r="J61" s="25"/>
      <c r="K61" s="22" t="s">
        <v>132</v>
      </c>
      <c r="L61" s="14" t="s">
        <v>205</v>
      </c>
      <c r="M61" s="27" t="s">
        <v>253</v>
      </c>
      <c r="N61" s="14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s="17" customFormat="1" ht="60">
      <c r="A62" s="28">
        <v>53</v>
      </c>
      <c r="B62" s="29" t="s">
        <v>133</v>
      </c>
      <c r="C62" s="22" t="s">
        <v>138</v>
      </c>
      <c r="D62" s="22" t="s">
        <v>173</v>
      </c>
      <c r="E62" s="22" t="s">
        <v>219</v>
      </c>
      <c r="F62" s="22"/>
      <c r="G62" s="38">
        <v>750000</v>
      </c>
      <c r="H62" s="38"/>
      <c r="I62" s="25">
        <v>750000</v>
      </c>
      <c r="J62" s="25"/>
      <c r="K62" s="27" t="s">
        <v>132</v>
      </c>
      <c r="L62" s="14" t="s">
        <v>205</v>
      </c>
      <c r="M62" s="27" t="s">
        <v>253</v>
      </c>
      <c r="N62" s="14"/>
      <c r="W62" s="80"/>
      <c r="X62" s="80"/>
      <c r="Y62" s="80"/>
      <c r="Z62" s="80"/>
      <c r="AA62" s="80"/>
      <c r="AB62" s="80"/>
      <c r="AC62" s="80"/>
    </row>
    <row r="63" spans="1:29" s="17" customFormat="1" ht="75">
      <c r="A63" s="28">
        <v>54</v>
      </c>
      <c r="B63" s="29" t="s">
        <v>151</v>
      </c>
      <c r="C63" s="22" t="s">
        <v>63</v>
      </c>
      <c r="D63" s="22" t="s">
        <v>190</v>
      </c>
      <c r="E63" s="22"/>
      <c r="F63" s="22" t="s">
        <v>295</v>
      </c>
      <c r="G63" s="38">
        <v>893890</v>
      </c>
      <c r="H63" s="38"/>
      <c r="I63" s="25">
        <v>893890</v>
      </c>
      <c r="J63" s="25"/>
      <c r="K63" s="22" t="s">
        <v>152</v>
      </c>
      <c r="L63" s="14" t="s">
        <v>293</v>
      </c>
      <c r="M63" s="27" t="s">
        <v>249</v>
      </c>
      <c r="N63" s="22" t="s">
        <v>294</v>
      </c>
      <c r="W63" s="80"/>
      <c r="X63" s="80"/>
      <c r="Y63" s="80"/>
      <c r="Z63" s="80"/>
      <c r="AA63" s="80"/>
      <c r="AB63" s="80"/>
      <c r="AC63" s="80"/>
    </row>
    <row r="64" spans="1:29" s="17" customFormat="1" ht="75">
      <c r="A64" s="28">
        <v>55</v>
      </c>
      <c r="B64" s="29" t="s">
        <v>153</v>
      </c>
      <c r="C64" s="22" t="s">
        <v>66</v>
      </c>
      <c r="D64" s="22" t="s">
        <v>184</v>
      </c>
      <c r="E64" s="22"/>
      <c r="F64" s="22">
        <v>1349</v>
      </c>
      <c r="G64" s="25"/>
      <c r="H64" s="25"/>
      <c r="I64" s="25"/>
      <c r="J64" s="25"/>
      <c r="K64" s="22" t="s">
        <v>160</v>
      </c>
      <c r="L64" s="33" t="s">
        <v>194</v>
      </c>
      <c r="M64" s="27" t="s">
        <v>296</v>
      </c>
      <c r="N64" s="33"/>
      <c r="W64" s="80"/>
      <c r="X64" s="80"/>
      <c r="Y64" s="80"/>
      <c r="Z64" s="80"/>
      <c r="AA64" s="80"/>
      <c r="AB64" s="80"/>
      <c r="AC64" s="80"/>
    </row>
    <row r="65" spans="1:29" s="17" customFormat="1" ht="75">
      <c r="A65" s="28">
        <v>56</v>
      </c>
      <c r="B65" s="29" t="s">
        <v>154</v>
      </c>
      <c r="C65" s="22" t="s">
        <v>66</v>
      </c>
      <c r="D65" s="22" t="s">
        <v>182</v>
      </c>
      <c r="E65" s="22"/>
      <c r="F65" s="22" t="s">
        <v>302</v>
      </c>
      <c r="G65" s="25"/>
      <c r="H65" s="25"/>
      <c r="I65" s="25"/>
      <c r="J65" s="25"/>
      <c r="K65" s="22" t="s">
        <v>160</v>
      </c>
      <c r="L65" s="33" t="s">
        <v>194</v>
      </c>
      <c r="M65" s="27" t="s">
        <v>303</v>
      </c>
      <c r="N65" s="33"/>
      <c r="W65" s="80"/>
      <c r="X65" s="80"/>
      <c r="Y65" s="80"/>
      <c r="Z65" s="80"/>
      <c r="AA65" s="80"/>
      <c r="AB65" s="80"/>
      <c r="AC65" s="80"/>
    </row>
    <row r="66" spans="1:29" s="17" customFormat="1" ht="75">
      <c r="A66" s="28">
        <v>57</v>
      </c>
      <c r="B66" s="29" t="s">
        <v>155</v>
      </c>
      <c r="C66" s="22" t="s">
        <v>66</v>
      </c>
      <c r="D66" s="22" t="s">
        <v>183</v>
      </c>
      <c r="E66" s="22"/>
      <c r="F66" s="22" t="s">
        <v>302</v>
      </c>
      <c r="G66" s="25"/>
      <c r="H66" s="25"/>
      <c r="I66" s="25"/>
      <c r="J66" s="25"/>
      <c r="K66" s="22" t="s">
        <v>160</v>
      </c>
      <c r="L66" s="33" t="s">
        <v>194</v>
      </c>
      <c r="M66" s="27" t="s">
        <v>304</v>
      </c>
      <c r="N66" s="33"/>
      <c r="W66" s="80"/>
      <c r="X66" s="80"/>
      <c r="Y66" s="80"/>
      <c r="Z66" s="80"/>
      <c r="AA66" s="80"/>
      <c r="AB66" s="80"/>
      <c r="AC66" s="80"/>
    </row>
    <row r="67" spans="1:14" s="17" customFormat="1" ht="75">
      <c r="A67" s="28">
        <v>58</v>
      </c>
      <c r="B67" s="29" t="s">
        <v>297</v>
      </c>
      <c r="C67" s="22" t="s">
        <v>66</v>
      </c>
      <c r="D67" s="22" t="s">
        <v>186</v>
      </c>
      <c r="E67" s="22" t="s">
        <v>299</v>
      </c>
      <c r="F67" s="22"/>
      <c r="G67" s="25"/>
      <c r="H67" s="25"/>
      <c r="I67" s="25"/>
      <c r="J67" s="25"/>
      <c r="K67" s="22" t="s">
        <v>160</v>
      </c>
      <c r="L67" s="33" t="s">
        <v>194</v>
      </c>
      <c r="M67" s="27" t="s">
        <v>300</v>
      </c>
      <c r="N67" s="33"/>
    </row>
    <row r="68" spans="1:14" s="17" customFormat="1" ht="75">
      <c r="A68" s="28">
        <v>59</v>
      </c>
      <c r="B68" s="29" t="s">
        <v>298</v>
      </c>
      <c r="C68" s="22" t="s">
        <v>66</v>
      </c>
      <c r="D68" s="22" t="s">
        <v>185</v>
      </c>
      <c r="E68" s="22" t="s">
        <v>299</v>
      </c>
      <c r="F68" s="22"/>
      <c r="G68" s="25"/>
      <c r="H68" s="25"/>
      <c r="I68" s="25"/>
      <c r="J68" s="25"/>
      <c r="K68" s="22" t="s">
        <v>160</v>
      </c>
      <c r="L68" s="33" t="s">
        <v>194</v>
      </c>
      <c r="M68" s="27" t="s">
        <v>301</v>
      </c>
      <c r="N68" s="33"/>
    </row>
    <row r="69" spans="1:14" s="17" customFormat="1" ht="75">
      <c r="A69" s="28">
        <v>60</v>
      </c>
      <c r="B69" s="29" t="s">
        <v>323</v>
      </c>
      <c r="C69" s="22" t="s">
        <v>66</v>
      </c>
      <c r="D69" s="22" t="s">
        <v>324</v>
      </c>
      <c r="E69" s="22">
        <v>27831</v>
      </c>
      <c r="F69" s="22"/>
      <c r="G69" s="25"/>
      <c r="H69" s="25"/>
      <c r="I69" s="25"/>
      <c r="J69" s="25"/>
      <c r="K69" s="22"/>
      <c r="L69" s="33"/>
      <c r="M69" s="27" t="s">
        <v>325</v>
      </c>
      <c r="N69" s="33"/>
    </row>
    <row r="70" spans="1:14" s="17" customFormat="1" ht="75">
      <c r="A70" s="28">
        <v>61</v>
      </c>
      <c r="B70" s="29" t="s">
        <v>326</v>
      </c>
      <c r="C70" s="22" t="s">
        <v>327</v>
      </c>
      <c r="D70" s="22" t="s">
        <v>328</v>
      </c>
      <c r="E70" s="22">
        <v>5548</v>
      </c>
      <c r="F70" s="22"/>
      <c r="G70" s="25"/>
      <c r="H70" s="25"/>
      <c r="I70" s="25"/>
      <c r="J70" s="25"/>
      <c r="K70" s="22"/>
      <c r="L70" s="33"/>
      <c r="M70" s="27" t="s">
        <v>329</v>
      </c>
      <c r="N70" s="33"/>
    </row>
    <row r="71" spans="1:14" s="17" customFormat="1" ht="75">
      <c r="A71" s="28">
        <v>62</v>
      </c>
      <c r="B71" s="29" t="s">
        <v>330</v>
      </c>
      <c r="C71" s="22" t="s">
        <v>331</v>
      </c>
      <c r="D71" s="22" t="s">
        <v>332</v>
      </c>
      <c r="E71" s="22">
        <v>3680</v>
      </c>
      <c r="F71" s="22"/>
      <c r="G71" s="25"/>
      <c r="H71" s="25"/>
      <c r="I71" s="25"/>
      <c r="J71" s="25"/>
      <c r="K71" s="22"/>
      <c r="L71" s="33"/>
      <c r="M71" s="27" t="s">
        <v>333</v>
      </c>
      <c r="N71" s="33"/>
    </row>
    <row r="72" spans="1:14" s="17" customFormat="1" ht="75">
      <c r="A72" s="28">
        <v>63</v>
      </c>
      <c r="B72" s="29" t="s">
        <v>334</v>
      </c>
      <c r="C72" s="22" t="s">
        <v>39</v>
      </c>
      <c r="D72" s="22" t="s">
        <v>335</v>
      </c>
      <c r="E72" s="22">
        <v>3600</v>
      </c>
      <c r="F72" s="22"/>
      <c r="G72" s="25"/>
      <c r="H72" s="25"/>
      <c r="I72" s="25"/>
      <c r="J72" s="25"/>
      <c r="K72" s="22"/>
      <c r="L72" s="33"/>
      <c r="M72" s="27" t="s">
        <v>336</v>
      </c>
      <c r="N72" s="33"/>
    </row>
    <row r="73" spans="1:14" s="17" customFormat="1" ht="15.75">
      <c r="A73" s="28"/>
      <c r="B73" s="29" t="s">
        <v>156</v>
      </c>
      <c r="C73" s="22"/>
      <c r="D73" s="22"/>
      <c r="E73" s="22"/>
      <c r="F73" s="22"/>
      <c r="G73" s="39">
        <f>SUM(G10:G72)</f>
        <v>18152931.03</v>
      </c>
      <c r="H73" s="39">
        <f>SUM(H10:H72)</f>
        <v>1702129</v>
      </c>
      <c r="I73" s="39">
        <f>SUM(I10:I72)</f>
        <v>16450802.030000001</v>
      </c>
      <c r="J73" s="39">
        <f>SUM(J10:J72)</f>
        <v>0</v>
      </c>
      <c r="K73" s="22"/>
      <c r="L73" s="33"/>
      <c r="M73" s="33"/>
      <c r="N73" s="33"/>
    </row>
    <row r="74" spans="1:14" s="17" customFormat="1" ht="15.75">
      <c r="A74" s="28"/>
      <c r="B74" s="29"/>
      <c r="C74" s="22"/>
      <c r="D74" s="22"/>
      <c r="E74" s="22"/>
      <c r="F74" s="22"/>
      <c r="G74" s="39"/>
      <c r="H74" s="39"/>
      <c r="I74" s="39"/>
      <c r="J74" s="39"/>
      <c r="K74" s="22"/>
      <c r="L74" s="33"/>
      <c r="M74" s="33"/>
      <c r="N74" s="33"/>
    </row>
    <row r="75" spans="1:14" s="45" customFormat="1" ht="49.5" customHeight="1">
      <c r="A75" s="102"/>
      <c r="B75" s="40"/>
      <c r="C75" s="40" t="s">
        <v>276</v>
      </c>
      <c r="D75" s="85"/>
      <c r="E75" s="41"/>
      <c r="F75" s="41"/>
      <c r="G75" s="42"/>
      <c r="H75" s="42"/>
      <c r="I75" s="42"/>
      <c r="J75" s="42"/>
      <c r="K75" s="41"/>
      <c r="L75" s="43"/>
      <c r="M75" s="43"/>
      <c r="N75" s="44"/>
    </row>
    <row r="76" spans="1:14" s="17" customFormat="1" ht="45">
      <c r="A76" s="27"/>
      <c r="B76" s="47"/>
      <c r="C76" s="48" t="s">
        <v>140</v>
      </c>
      <c r="D76" s="48" t="s">
        <v>315</v>
      </c>
      <c r="E76" s="48" t="s">
        <v>313</v>
      </c>
      <c r="F76" s="48" t="s">
        <v>314</v>
      </c>
      <c r="G76" s="61" t="s">
        <v>316</v>
      </c>
      <c r="H76" s="58" t="s">
        <v>289</v>
      </c>
      <c r="I76" s="61" t="s">
        <v>317</v>
      </c>
      <c r="J76" s="61" t="s">
        <v>318</v>
      </c>
      <c r="K76" s="48" t="s">
        <v>319</v>
      </c>
      <c r="L76" s="88"/>
      <c r="M76" s="22" t="s">
        <v>320</v>
      </c>
      <c r="N76" s="88"/>
    </row>
    <row r="77" spans="1:14" s="45" customFormat="1" ht="75">
      <c r="A77" s="90">
        <v>1</v>
      </c>
      <c r="B77" s="62" t="s">
        <v>39</v>
      </c>
      <c r="C77" s="27" t="s">
        <v>38</v>
      </c>
      <c r="D77" s="22" t="s">
        <v>229</v>
      </c>
      <c r="E77" s="27">
        <f>SUM(E78:E78)</f>
        <v>37.1</v>
      </c>
      <c r="F77" s="27">
        <f>SUM(F78:F78)</f>
        <v>27.4</v>
      </c>
      <c r="G77" s="25">
        <v>132694</v>
      </c>
      <c r="H77" s="38">
        <f aca="true" t="shared" si="1" ref="H77:H91">SUM(G77-I77)</f>
        <v>105281</v>
      </c>
      <c r="I77" s="36">
        <v>27413</v>
      </c>
      <c r="J77" s="36"/>
      <c r="K77" s="27" t="s">
        <v>206</v>
      </c>
      <c r="L77" s="27" t="s">
        <v>191</v>
      </c>
      <c r="M77" s="27" t="s">
        <v>266</v>
      </c>
      <c r="N77" s="27"/>
    </row>
    <row r="78" spans="1:14" s="45" customFormat="1" ht="75">
      <c r="A78" s="27">
        <v>2</v>
      </c>
      <c r="B78" s="47"/>
      <c r="C78" s="27" t="s">
        <v>37</v>
      </c>
      <c r="D78" s="22" t="s">
        <v>228</v>
      </c>
      <c r="E78" s="27">
        <v>37.1</v>
      </c>
      <c r="F78" s="27">
        <v>27.4</v>
      </c>
      <c r="G78" s="25">
        <f>SUM(G77/E77*E78)</f>
        <v>132694</v>
      </c>
      <c r="H78" s="38">
        <f t="shared" si="1"/>
        <v>105281</v>
      </c>
      <c r="I78" s="25">
        <f>SUM(I77/E77*E78)</f>
        <v>27413</v>
      </c>
      <c r="J78" s="25"/>
      <c r="K78" s="27" t="s">
        <v>206</v>
      </c>
      <c r="L78" s="27" t="s">
        <v>191</v>
      </c>
      <c r="M78" s="27" t="s">
        <v>268</v>
      </c>
      <c r="N78" s="27"/>
    </row>
    <row r="79" spans="1:14" s="51" customFormat="1" ht="75">
      <c r="A79" s="27">
        <v>3</v>
      </c>
      <c r="B79" s="50"/>
      <c r="C79" s="27" t="s">
        <v>31</v>
      </c>
      <c r="D79" s="14"/>
      <c r="E79" s="27">
        <v>36</v>
      </c>
      <c r="F79" s="27">
        <v>30</v>
      </c>
      <c r="G79" s="39">
        <v>0</v>
      </c>
      <c r="H79" s="38">
        <f t="shared" si="1"/>
        <v>0</v>
      </c>
      <c r="I79" s="39">
        <v>0</v>
      </c>
      <c r="J79" s="39"/>
      <c r="K79" s="27" t="s">
        <v>206</v>
      </c>
      <c r="L79" s="27" t="s">
        <v>191</v>
      </c>
      <c r="M79" s="90"/>
      <c r="N79" s="90"/>
    </row>
    <row r="80" spans="1:14" s="51" customFormat="1" ht="75">
      <c r="A80" s="27">
        <v>4</v>
      </c>
      <c r="B80" s="50"/>
      <c r="C80" s="27" t="s">
        <v>32</v>
      </c>
      <c r="D80" s="22" t="s">
        <v>230</v>
      </c>
      <c r="E80" s="27">
        <v>25</v>
      </c>
      <c r="F80" s="27">
        <v>20</v>
      </c>
      <c r="G80" s="39">
        <v>0</v>
      </c>
      <c r="H80" s="38">
        <f t="shared" si="1"/>
        <v>0</v>
      </c>
      <c r="I80" s="39">
        <v>0</v>
      </c>
      <c r="J80" s="39"/>
      <c r="K80" s="27" t="s">
        <v>206</v>
      </c>
      <c r="L80" s="27" t="s">
        <v>191</v>
      </c>
      <c r="M80" s="27" t="s">
        <v>267</v>
      </c>
      <c r="N80" s="46"/>
    </row>
    <row r="81" spans="1:14" s="51" customFormat="1" ht="75">
      <c r="A81" s="27">
        <v>5</v>
      </c>
      <c r="B81" s="50"/>
      <c r="C81" s="27" t="s">
        <v>33</v>
      </c>
      <c r="D81" s="22" t="s">
        <v>231</v>
      </c>
      <c r="E81" s="27">
        <v>30</v>
      </c>
      <c r="F81" s="27">
        <v>25</v>
      </c>
      <c r="G81" s="39">
        <v>0</v>
      </c>
      <c r="H81" s="38">
        <f t="shared" si="1"/>
        <v>0</v>
      </c>
      <c r="I81" s="39">
        <v>0</v>
      </c>
      <c r="J81" s="39"/>
      <c r="K81" s="27" t="s">
        <v>206</v>
      </c>
      <c r="L81" s="27" t="s">
        <v>191</v>
      </c>
      <c r="M81" s="27" t="s">
        <v>267</v>
      </c>
      <c r="N81" s="46"/>
    </row>
    <row r="82" spans="1:14" s="51" customFormat="1" ht="75">
      <c r="A82" s="27">
        <v>6</v>
      </c>
      <c r="B82" s="50"/>
      <c r="C82" s="27" t="s">
        <v>34</v>
      </c>
      <c r="D82" s="22" t="s">
        <v>232</v>
      </c>
      <c r="E82" s="27">
        <v>35</v>
      </c>
      <c r="F82" s="27">
        <v>30</v>
      </c>
      <c r="G82" s="39">
        <v>0</v>
      </c>
      <c r="H82" s="38">
        <f t="shared" si="1"/>
        <v>0</v>
      </c>
      <c r="I82" s="39">
        <v>0</v>
      </c>
      <c r="J82" s="39"/>
      <c r="K82" s="27" t="s">
        <v>206</v>
      </c>
      <c r="L82" s="27" t="s">
        <v>191</v>
      </c>
      <c r="M82" s="27" t="s">
        <v>267</v>
      </c>
      <c r="N82" s="46"/>
    </row>
    <row r="83" spans="1:14" s="91" customFormat="1" ht="75">
      <c r="A83" s="90">
        <v>7</v>
      </c>
      <c r="B83" s="14"/>
      <c r="C83" s="27" t="s">
        <v>18</v>
      </c>
      <c r="D83" s="22" t="s">
        <v>224</v>
      </c>
      <c r="E83" s="27">
        <v>33.5</v>
      </c>
      <c r="F83" s="27">
        <v>14.3</v>
      </c>
      <c r="G83" s="25">
        <v>29100</v>
      </c>
      <c r="H83" s="38">
        <f t="shared" si="1"/>
        <v>900</v>
      </c>
      <c r="I83" s="25">
        <v>28200</v>
      </c>
      <c r="J83" s="25"/>
      <c r="K83" s="27" t="s">
        <v>206</v>
      </c>
      <c r="L83" s="27" t="s">
        <v>191</v>
      </c>
      <c r="M83" s="27" t="s">
        <v>272</v>
      </c>
      <c r="N83" s="46"/>
    </row>
    <row r="84" spans="1:14" s="91" customFormat="1" ht="75">
      <c r="A84" s="90">
        <v>8</v>
      </c>
      <c r="B84" s="14"/>
      <c r="C84" s="27" t="s">
        <v>28</v>
      </c>
      <c r="D84" s="22" t="s">
        <v>225</v>
      </c>
      <c r="E84" s="27">
        <v>52.5</v>
      </c>
      <c r="F84" s="27">
        <v>33.4</v>
      </c>
      <c r="G84" s="39">
        <v>0</v>
      </c>
      <c r="H84" s="38">
        <f t="shared" si="1"/>
        <v>0</v>
      </c>
      <c r="I84" s="25">
        <v>0</v>
      </c>
      <c r="J84" s="25"/>
      <c r="K84" s="27" t="s">
        <v>206</v>
      </c>
      <c r="L84" s="27" t="s">
        <v>191</v>
      </c>
      <c r="M84" s="27" t="s">
        <v>266</v>
      </c>
      <c r="N84" s="46"/>
    </row>
    <row r="85" spans="1:14" s="91" customFormat="1" ht="75">
      <c r="A85" s="90">
        <v>9</v>
      </c>
      <c r="B85" s="14"/>
      <c r="C85" s="27" t="s">
        <v>29</v>
      </c>
      <c r="D85" s="22" t="s">
        <v>226</v>
      </c>
      <c r="E85" s="27">
        <v>54.5</v>
      </c>
      <c r="F85" s="27">
        <v>34.2</v>
      </c>
      <c r="G85" s="39">
        <v>0</v>
      </c>
      <c r="H85" s="38">
        <f t="shared" si="1"/>
        <v>0</v>
      </c>
      <c r="I85" s="25">
        <v>0</v>
      </c>
      <c r="J85" s="25"/>
      <c r="K85" s="27" t="s">
        <v>206</v>
      </c>
      <c r="L85" s="27" t="s">
        <v>191</v>
      </c>
      <c r="M85" s="27" t="s">
        <v>266</v>
      </c>
      <c r="N85" s="90"/>
    </row>
    <row r="86" spans="1:14" s="91" customFormat="1" ht="75">
      <c r="A86" s="90">
        <v>10</v>
      </c>
      <c r="B86" s="14"/>
      <c r="C86" s="27" t="s">
        <v>30</v>
      </c>
      <c r="D86" s="22" t="s">
        <v>227</v>
      </c>
      <c r="E86" s="27">
        <v>30.8</v>
      </c>
      <c r="F86" s="27">
        <v>15.7</v>
      </c>
      <c r="G86" s="39">
        <v>0</v>
      </c>
      <c r="H86" s="38">
        <f t="shared" si="1"/>
        <v>0</v>
      </c>
      <c r="I86" s="25">
        <v>0</v>
      </c>
      <c r="J86" s="25"/>
      <c r="K86" s="27" t="s">
        <v>206</v>
      </c>
      <c r="L86" s="27" t="s">
        <v>191</v>
      </c>
      <c r="M86" s="27" t="s">
        <v>267</v>
      </c>
      <c r="N86" s="89"/>
    </row>
    <row r="87" spans="1:14" s="45" customFormat="1" ht="75">
      <c r="A87" s="90">
        <v>11</v>
      </c>
      <c r="B87" s="99" t="s">
        <v>66</v>
      </c>
      <c r="C87" s="27" t="s">
        <v>8</v>
      </c>
      <c r="D87" s="22" t="s">
        <v>236</v>
      </c>
      <c r="E87" s="27">
        <v>59.5</v>
      </c>
      <c r="F87" s="46">
        <v>38</v>
      </c>
      <c r="G87" s="25">
        <v>126586</v>
      </c>
      <c r="H87" s="38">
        <f t="shared" si="1"/>
        <v>33442</v>
      </c>
      <c r="I87" s="25">
        <v>93144</v>
      </c>
      <c r="J87" s="25"/>
      <c r="K87" s="27" t="s">
        <v>206</v>
      </c>
      <c r="L87" s="27" t="s">
        <v>191</v>
      </c>
      <c r="M87" s="27" t="s">
        <v>271</v>
      </c>
      <c r="N87" s="89"/>
    </row>
    <row r="88" spans="1:14" s="91" customFormat="1" ht="75">
      <c r="A88" s="90">
        <v>12</v>
      </c>
      <c r="B88" s="22"/>
      <c r="C88" s="27" t="s">
        <v>9</v>
      </c>
      <c r="D88" s="22"/>
      <c r="E88" s="27">
        <v>46.6</v>
      </c>
      <c r="F88" s="27">
        <v>24.8</v>
      </c>
      <c r="G88" s="25"/>
      <c r="H88" s="38">
        <f t="shared" si="1"/>
        <v>0</v>
      </c>
      <c r="I88" s="25"/>
      <c r="J88" s="25"/>
      <c r="K88" s="27" t="s">
        <v>206</v>
      </c>
      <c r="L88" s="27" t="s">
        <v>191</v>
      </c>
      <c r="M88" s="90"/>
      <c r="N88" s="90"/>
    </row>
    <row r="89" spans="1:14" s="91" customFormat="1" ht="75">
      <c r="A89" s="90">
        <v>13</v>
      </c>
      <c r="B89" s="22"/>
      <c r="C89" s="27" t="s">
        <v>80</v>
      </c>
      <c r="D89" s="22"/>
      <c r="E89" s="27">
        <v>14.8</v>
      </c>
      <c r="F89" s="27"/>
      <c r="G89" s="25"/>
      <c r="H89" s="38">
        <f t="shared" si="1"/>
        <v>0</v>
      </c>
      <c r="I89" s="25"/>
      <c r="J89" s="25"/>
      <c r="K89" s="27" t="s">
        <v>206</v>
      </c>
      <c r="L89" s="27" t="s">
        <v>191</v>
      </c>
      <c r="M89" s="90"/>
      <c r="N89" s="90"/>
    </row>
    <row r="90" spans="1:14" s="91" customFormat="1" ht="75">
      <c r="A90" s="90">
        <v>14</v>
      </c>
      <c r="B90" s="22"/>
      <c r="C90" s="27" t="s">
        <v>10</v>
      </c>
      <c r="D90" s="22" t="s">
        <v>237</v>
      </c>
      <c r="E90" s="27">
        <v>14.2</v>
      </c>
      <c r="F90" s="27">
        <v>13.3</v>
      </c>
      <c r="G90" s="25"/>
      <c r="H90" s="38">
        <f t="shared" si="1"/>
        <v>0</v>
      </c>
      <c r="I90" s="25"/>
      <c r="J90" s="25"/>
      <c r="K90" s="27" t="s">
        <v>206</v>
      </c>
      <c r="L90" s="27" t="s">
        <v>191</v>
      </c>
      <c r="M90" s="27" t="s">
        <v>270</v>
      </c>
      <c r="N90" s="90"/>
    </row>
    <row r="91" spans="1:14" s="92" customFormat="1" ht="75">
      <c r="A91" s="90">
        <v>15</v>
      </c>
      <c r="B91" s="22"/>
      <c r="C91" s="27" t="s">
        <v>11</v>
      </c>
      <c r="D91" s="22" t="s">
        <v>239</v>
      </c>
      <c r="E91" s="27">
        <v>30.8</v>
      </c>
      <c r="F91" s="27">
        <v>15.3</v>
      </c>
      <c r="G91" s="25">
        <v>16613</v>
      </c>
      <c r="H91" s="38">
        <f t="shared" si="1"/>
        <v>3576</v>
      </c>
      <c r="I91" s="25">
        <v>13037</v>
      </c>
      <c r="J91" s="25"/>
      <c r="K91" s="27" t="s">
        <v>206</v>
      </c>
      <c r="L91" s="27" t="s">
        <v>191</v>
      </c>
      <c r="M91" s="27" t="s">
        <v>267</v>
      </c>
      <c r="N91" s="90"/>
    </row>
    <row r="92" spans="1:14" s="92" customFormat="1" ht="75">
      <c r="A92" s="90">
        <v>16</v>
      </c>
      <c r="B92" s="14"/>
      <c r="C92" s="93" t="s">
        <v>69</v>
      </c>
      <c r="D92" s="22" t="s">
        <v>238</v>
      </c>
      <c r="E92" s="47">
        <v>50.6</v>
      </c>
      <c r="F92" s="47">
        <v>30.4</v>
      </c>
      <c r="G92" s="25">
        <v>119375</v>
      </c>
      <c r="H92" s="38">
        <f aca="true" t="shared" si="2" ref="H92:H112">SUM(G92-I92)</f>
        <v>21517</v>
      </c>
      <c r="I92" s="25">
        <v>97858</v>
      </c>
      <c r="J92" s="25"/>
      <c r="K92" s="27" t="s">
        <v>206</v>
      </c>
      <c r="L92" s="27" t="s">
        <v>191</v>
      </c>
      <c r="M92" s="27" t="s">
        <v>271</v>
      </c>
      <c r="N92" s="90"/>
    </row>
    <row r="93" spans="1:14" s="91" customFormat="1" ht="75">
      <c r="A93" s="90">
        <v>17</v>
      </c>
      <c r="B93" s="22"/>
      <c r="C93" s="47" t="s">
        <v>19</v>
      </c>
      <c r="D93" s="22" t="s">
        <v>236</v>
      </c>
      <c r="E93" s="47">
        <v>47.8</v>
      </c>
      <c r="F93" s="47">
        <v>36.9</v>
      </c>
      <c r="G93" s="25"/>
      <c r="H93" s="38">
        <f t="shared" si="2"/>
        <v>0</v>
      </c>
      <c r="I93" s="25"/>
      <c r="J93" s="25"/>
      <c r="K93" s="27" t="s">
        <v>206</v>
      </c>
      <c r="L93" s="27" t="s">
        <v>191</v>
      </c>
      <c r="M93" s="90"/>
      <c r="N93" s="90"/>
    </row>
    <row r="94" spans="1:14" s="91" customFormat="1" ht="75">
      <c r="A94" s="90">
        <v>18</v>
      </c>
      <c r="B94" s="22"/>
      <c r="C94" s="27" t="s">
        <v>12</v>
      </c>
      <c r="D94" s="22" t="s">
        <v>245</v>
      </c>
      <c r="E94" s="27">
        <v>30.2</v>
      </c>
      <c r="F94" s="27">
        <v>18.2</v>
      </c>
      <c r="G94" s="25">
        <v>83649</v>
      </c>
      <c r="H94" s="38">
        <f t="shared" si="2"/>
        <v>55207</v>
      </c>
      <c r="I94" s="25">
        <v>28442</v>
      </c>
      <c r="J94" s="25"/>
      <c r="K94" s="27" t="s">
        <v>206</v>
      </c>
      <c r="L94" s="27" t="s">
        <v>191</v>
      </c>
      <c r="M94" s="27" t="s">
        <v>271</v>
      </c>
      <c r="N94" s="90"/>
    </row>
    <row r="95" spans="1:14" s="91" customFormat="1" ht="75">
      <c r="A95" s="90">
        <v>19</v>
      </c>
      <c r="B95" s="22"/>
      <c r="C95" s="27" t="s">
        <v>13</v>
      </c>
      <c r="D95" s="22" t="s">
        <v>246</v>
      </c>
      <c r="E95" s="27">
        <v>30.1</v>
      </c>
      <c r="F95" s="27">
        <v>18.6</v>
      </c>
      <c r="G95" s="25">
        <f>SUM(G94/E94*E95)</f>
        <v>83372.01655629139</v>
      </c>
      <c r="H95" s="38">
        <f t="shared" si="2"/>
        <v>55024.1953642384</v>
      </c>
      <c r="I95" s="25">
        <f>SUM(I94/E94*E95)</f>
        <v>28347.821192052983</v>
      </c>
      <c r="J95" s="25"/>
      <c r="K95" s="27" t="s">
        <v>206</v>
      </c>
      <c r="L95" s="27" t="s">
        <v>191</v>
      </c>
      <c r="M95" s="27" t="s">
        <v>271</v>
      </c>
      <c r="N95" s="90"/>
    </row>
    <row r="96" spans="1:14" s="91" customFormat="1" ht="75">
      <c r="A96" s="90">
        <v>20</v>
      </c>
      <c r="B96" s="22"/>
      <c r="C96" s="27" t="s">
        <v>64</v>
      </c>
      <c r="D96" s="22"/>
      <c r="E96" s="27">
        <v>24</v>
      </c>
      <c r="F96" s="27"/>
      <c r="G96" s="25"/>
      <c r="H96" s="38">
        <f t="shared" si="2"/>
        <v>0</v>
      </c>
      <c r="I96" s="25"/>
      <c r="J96" s="25"/>
      <c r="K96" s="27" t="s">
        <v>206</v>
      </c>
      <c r="L96" s="27" t="s">
        <v>191</v>
      </c>
      <c r="M96" s="89"/>
      <c r="N96" s="89"/>
    </row>
    <row r="97" spans="1:14" s="91" customFormat="1" ht="75">
      <c r="A97" s="90">
        <v>21</v>
      </c>
      <c r="B97" s="22"/>
      <c r="C97" s="27" t="s">
        <v>70</v>
      </c>
      <c r="D97" s="22" t="s">
        <v>240</v>
      </c>
      <c r="E97" s="27">
        <v>31</v>
      </c>
      <c r="F97" s="27">
        <v>16.5</v>
      </c>
      <c r="G97" s="25">
        <v>47235</v>
      </c>
      <c r="H97" s="38">
        <f t="shared" si="2"/>
        <v>44166</v>
      </c>
      <c r="I97" s="25">
        <v>3069</v>
      </c>
      <c r="J97" s="25"/>
      <c r="K97" s="27" t="s">
        <v>206</v>
      </c>
      <c r="L97" s="27" t="s">
        <v>191</v>
      </c>
      <c r="M97" s="27" t="s">
        <v>268</v>
      </c>
      <c r="N97" s="89"/>
    </row>
    <row r="98" spans="1:14" s="91" customFormat="1" ht="75">
      <c r="A98" s="90">
        <v>22</v>
      </c>
      <c r="B98" s="22"/>
      <c r="C98" s="27" t="s">
        <v>14</v>
      </c>
      <c r="D98" s="22"/>
      <c r="E98" s="27">
        <v>35.8</v>
      </c>
      <c r="F98" s="27">
        <v>18.4</v>
      </c>
      <c r="G98" s="25">
        <v>55549</v>
      </c>
      <c r="H98" s="38">
        <f t="shared" si="2"/>
        <v>52005</v>
      </c>
      <c r="I98" s="25">
        <v>3544</v>
      </c>
      <c r="J98" s="25"/>
      <c r="K98" s="27" t="s">
        <v>206</v>
      </c>
      <c r="L98" s="27" t="s">
        <v>191</v>
      </c>
      <c r="M98" s="90"/>
      <c r="N98" s="90"/>
    </row>
    <row r="99" spans="1:14" s="91" customFormat="1" ht="75">
      <c r="A99" s="90">
        <v>23</v>
      </c>
      <c r="B99" s="22"/>
      <c r="C99" s="27" t="s">
        <v>15</v>
      </c>
      <c r="D99" s="22"/>
      <c r="E99" s="27">
        <v>39.1</v>
      </c>
      <c r="F99" s="27">
        <v>31.6</v>
      </c>
      <c r="G99" s="25">
        <v>74395</v>
      </c>
      <c r="H99" s="38">
        <f t="shared" si="2"/>
        <v>69561</v>
      </c>
      <c r="I99" s="25">
        <v>4834</v>
      </c>
      <c r="J99" s="25"/>
      <c r="K99" s="27" t="s">
        <v>206</v>
      </c>
      <c r="L99" s="27" t="s">
        <v>191</v>
      </c>
      <c r="M99" s="90"/>
      <c r="N99" s="90"/>
    </row>
    <row r="100" spans="1:14" s="91" customFormat="1" ht="75">
      <c r="A100" s="90">
        <v>24</v>
      </c>
      <c r="B100" s="22"/>
      <c r="C100" s="27" t="s">
        <v>4</v>
      </c>
      <c r="D100" s="22" t="s">
        <v>241</v>
      </c>
      <c r="E100" s="27">
        <v>51.1</v>
      </c>
      <c r="F100" s="27">
        <v>37.2</v>
      </c>
      <c r="G100" s="25">
        <v>63655</v>
      </c>
      <c r="H100" s="38">
        <f t="shared" si="2"/>
        <v>63655</v>
      </c>
      <c r="I100" s="25">
        <v>0</v>
      </c>
      <c r="J100" s="25"/>
      <c r="K100" s="27" t="s">
        <v>206</v>
      </c>
      <c r="L100" s="27" t="s">
        <v>191</v>
      </c>
      <c r="M100" s="27" t="s">
        <v>268</v>
      </c>
      <c r="N100" s="90"/>
    </row>
    <row r="101" spans="1:14" s="91" customFormat="1" ht="75">
      <c r="A101" s="90">
        <v>25</v>
      </c>
      <c r="B101" s="22"/>
      <c r="C101" s="27" t="s">
        <v>5</v>
      </c>
      <c r="D101" s="22" t="s">
        <v>242</v>
      </c>
      <c r="E101" s="27">
        <v>50</v>
      </c>
      <c r="F101" s="27">
        <v>36.8</v>
      </c>
      <c r="G101" s="25">
        <v>63655</v>
      </c>
      <c r="H101" s="38">
        <f t="shared" si="2"/>
        <v>63655</v>
      </c>
      <c r="I101" s="25">
        <v>0</v>
      </c>
      <c r="J101" s="25"/>
      <c r="K101" s="27" t="s">
        <v>206</v>
      </c>
      <c r="L101" s="27" t="s">
        <v>191</v>
      </c>
      <c r="M101" s="27" t="s">
        <v>268</v>
      </c>
      <c r="N101" s="90"/>
    </row>
    <row r="102" spans="1:14" s="91" customFormat="1" ht="75">
      <c r="A102" s="90">
        <v>26</v>
      </c>
      <c r="B102" s="14"/>
      <c r="C102" s="27" t="s">
        <v>81</v>
      </c>
      <c r="D102" s="22" t="s">
        <v>243</v>
      </c>
      <c r="E102" s="27">
        <v>50</v>
      </c>
      <c r="F102" s="46"/>
      <c r="G102" s="25">
        <v>63655</v>
      </c>
      <c r="H102" s="38">
        <f t="shared" si="2"/>
        <v>63655</v>
      </c>
      <c r="I102" s="25">
        <v>0</v>
      </c>
      <c r="J102" s="25"/>
      <c r="K102" s="27" t="s">
        <v>206</v>
      </c>
      <c r="L102" s="27" t="s">
        <v>191</v>
      </c>
      <c r="M102" s="27" t="s">
        <v>266</v>
      </c>
      <c r="N102" s="90"/>
    </row>
    <row r="103" spans="1:14" s="91" customFormat="1" ht="75">
      <c r="A103" s="90">
        <v>27</v>
      </c>
      <c r="B103" s="22"/>
      <c r="C103" s="27" t="s">
        <v>16</v>
      </c>
      <c r="D103" s="22" t="s">
        <v>244</v>
      </c>
      <c r="E103" s="27">
        <v>46</v>
      </c>
      <c r="F103" s="27">
        <v>33.5</v>
      </c>
      <c r="G103" s="25">
        <v>84989</v>
      </c>
      <c r="H103" s="38">
        <f t="shared" si="2"/>
        <v>58218</v>
      </c>
      <c r="I103" s="25">
        <v>26771</v>
      </c>
      <c r="J103" s="25"/>
      <c r="K103" s="27" t="s">
        <v>206</v>
      </c>
      <c r="L103" s="27" t="s">
        <v>191</v>
      </c>
      <c r="M103" s="27" t="s">
        <v>271</v>
      </c>
      <c r="N103" s="90"/>
    </row>
    <row r="104" spans="1:14" s="91" customFormat="1" ht="75">
      <c r="A104" s="90">
        <v>28</v>
      </c>
      <c r="B104" s="22"/>
      <c r="C104" s="27" t="s">
        <v>17</v>
      </c>
      <c r="D104" s="22"/>
      <c r="E104" s="27">
        <v>44.4</v>
      </c>
      <c r="F104" s="27">
        <v>31.3</v>
      </c>
      <c r="G104" s="25">
        <f>SUM(G103/E103*E104)</f>
        <v>82032.86086956522</v>
      </c>
      <c r="H104" s="38">
        <f t="shared" si="2"/>
        <v>56193.026086956525</v>
      </c>
      <c r="I104" s="25">
        <f>SUM(I103/E103*E104)</f>
        <v>25839.834782608697</v>
      </c>
      <c r="J104" s="25"/>
      <c r="K104" s="27" t="s">
        <v>206</v>
      </c>
      <c r="L104" s="27" t="s">
        <v>191</v>
      </c>
      <c r="M104" s="27" t="s">
        <v>271</v>
      </c>
      <c r="N104" s="90"/>
    </row>
    <row r="105" spans="1:14" s="92" customFormat="1" ht="15.75">
      <c r="A105" s="44">
        <v>29</v>
      </c>
      <c r="B105" s="62" t="s">
        <v>41</v>
      </c>
      <c r="C105" s="94" t="s">
        <v>147</v>
      </c>
      <c r="D105" s="95"/>
      <c r="E105" s="47">
        <v>30</v>
      </c>
      <c r="F105" s="47"/>
      <c r="G105" s="38">
        <v>0</v>
      </c>
      <c r="H105" s="38">
        <f t="shared" si="2"/>
        <v>0</v>
      </c>
      <c r="I105" s="38">
        <v>0</v>
      </c>
      <c r="J105" s="38"/>
      <c r="K105" s="47" t="s">
        <v>119</v>
      </c>
      <c r="L105" s="47"/>
      <c r="M105" s="47"/>
      <c r="N105" s="47"/>
    </row>
    <row r="106" spans="1:14" s="91" customFormat="1" ht="60">
      <c r="A106" s="44">
        <v>30</v>
      </c>
      <c r="B106" s="48"/>
      <c r="C106" s="96" t="s">
        <v>71</v>
      </c>
      <c r="D106" s="22" t="s">
        <v>233</v>
      </c>
      <c r="E106" s="27">
        <v>39</v>
      </c>
      <c r="F106" s="27"/>
      <c r="G106" s="38">
        <v>0</v>
      </c>
      <c r="H106" s="38">
        <f t="shared" si="2"/>
        <v>0</v>
      </c>
      <c r="I106" s="38">
        <v>0</v>
      </c>
      <c r="J106" s="38"/>
      <c r="K106" s="27" t="s">
        <v>206</v>
      </c>
      <c r="L106" s="27"/>
      <c r="M106" s="27" t="s">
        <v>269</v>
      </c>
      <c r="N106" s="89"/>
    </row>
    <row r="107" spans="1:14" s="91" customFormat="1" ht="60">
      <c r="A107" s="44">
        <v>31</v>
      </c>
      <c r="B107" s="48"/>
      <c r="C107" s="96" t="s">
        <v>72</v>
      </c>
      <c r="D107" s="22" t="s">
        <v>234</v>
      </c>
      <c r="E107" s="27">
        <v>39</v>
      </c>
      <c r="F107" s="27"/>
      <c r="G107" s="38">
        <v>0</v>
      </c>
      <c r="H107" s="38">
        <f t="shared" si="2"/>
        <v>0</v>
      </c>
      <c r="I107" s="38">
        <v>0</v>
      </c>
      <c r="J107" s="38"/>
      <c r="K107" s="27" t="s">
        <v>206</v>
      </c>
      <c r="L107" s="27"/>
      <c r="M107" s="27" t="s">
        <v>267</v>
      </c>
      <c r="N107" s="89"/>
    </row>
    <row r="108" spans="1:14" s="91" customFormat="1" ht="60">
      <c r="A108" s="44">
        <v>32</v>
      </c>
      <c r="B108" s="48"/>
      <c r="C108" s="27" t="s">
        <v>73</v>
      </c>
      <c r="D108" s="22" t="s">
        <v>235</v>
      </c>
      <c r="E108" s="27">
        <v>39</v>
      </c>
      <c r="F108" s="27"/>
      <c r="G108" s="38">
        <v>0</v>
      </c>
      <c r="H108" s="38">
        <f t="shared" si="2"/>
        <v>0</v>
      </c>
      <c r="I108" s="38">
        <v>0</v>
      </c>
      <c r="J108" s="38"/>
      <c r="K108" s="27" t="s">
        <v>206</v>
      </c>
      <c r="L108" s="27"/>
      <c r="M108" s="27" t="s">
        <v>270</v>
      </c>
      <c r="N108" s="89"/>
    </row>
    <row r="109" spans="1:14" s="91" customFormat="1" ht="30">
      <c r="A109" s="44">
        <v>33</v>
      </c>
      <c r="B109" s="48"/>
      <c r="C109" s="27" t="s">
        <v>74</v>
      </c>
      <c r="D109" s="22"/>
      <c r="E109" s="27">
        <v>48</v>
      </c>
      <c r="F109" s="27"/>
      <c r="G109" s="38">
        <v>0</v>
      </c>
      <c r="H109" s="38">
        <f t="shared" si="2"/>
        <v>0</v>
      </c>
      <c r="I109" s="38">
        <v>0</v>
      </c>
      <c r="J109" s="38"/>
      <c r="K109" s="27" t="s">
        <v>206</v>
      </c>
      <c r="L109" s="27"/>
      <c r="M109" s="89"/>
      <c r="N109" s="89"/>
    </row>
    <row r="110" spans="1:14" s="91" customFormat="1" ht="30">
      <c r="A110" s="44">
        <v>34</v>
      </c>
      <c r="B110" s="48"/>
      <c r="C110" s="27" t="s">
        <v>75</v>
      </c>
      <c r="D110" s="22"/>
      <c r="E110" s="27">
        <v>48</v>
      </c>
      <c r="F110" s="27"/>
      <c r="G110" s="38">
        <v>0</v>
      </c>
      <c r="H110" s="38">
        <f t="shared" si="2"/>
        <v>0</v>
      </c>
      <c r="I110" s="38">
        <v>0</v>
      </c>
      <c r="J110" s="38"/>
      <c r="K110" s="27" t="s">
        <v>206</v>
      </c>
      <c r="L110" s="27"/>
      <c r="M110" s="89"/>
      <c r="N110" s="89"/>
    </row>
    <row r="111" spans="1:14" s="91" customFormat="1" ht="30">
      <c r="A111" s="44">
        <v>35</v>
      </c>
      <c r="B111" s="29"/>
      <c r="C111" s="27" t="s">
        <v>76</v>
      </c>
      <c r="D111" s="22"/>
      <c r="E111" s="27">
        <v>49</v>
      </c>
      <c r="F111" s="27"/>
      <c r="G111" s="38">
        <v>0</v>
      </c>
      <c r="H111" s="38">
        <f t="shared" si="2"/>
        <v>0</v>
      </c>
      <c r="I111" s="38">
        <v>0</v>
      </c>
      <c r="J111" s="38"/>
      <c r="K111" s="27" t="s">
        <v>206</v>
      </c>
      <c r="L111" s="27"/>
      <c r="M111" s="89"/>
      <c r="N111" s="89"/>
    </row>
    <row r="112" spans="1:14" s="91" customFormat="1" ht="30">
      <c r="A112" s="44">
        <v>36</v>
      </c>
      <c r="B112" s="62" t="s">
        <v>77</v>
      </c>
      <c r="C112" s="27" t="s">
        <v>78</v>
      </c>
      <c r="D112" s="22"/>
      <c r="E112" s="27"/>
      <c r="F112" s="27"/>
      <c r="G112" s="38">
        <v>0</v>
      </c>
      <c r="H112" s="38">
        <f t="shared" si="2"/>
        <v>0</v>
      </c>
      <c r="I112" s="38">
        <v>0</v>
      </c>
      <c r="J112" s="38"/>
      <c r="K112" s="27" t="s">
        <v>206</v>
      </c>
      <c r="L112" s="89"/>
      <c r="M112" s="89"/>
      <c r="N112" s="89"/>
    </row>
    <row r="113" spans="1:14" s="91" customFormat="1" ht="30">
      <c r="A113" s="44">
        <v>37</v>
      </c>
      <c r="B113" s="29"/>
      <c r="C113" s="27" t="s">
        <v>79</v>
      </c>
      <c r="D113" s="22"/>
      <c r="E113" s="27"/>
      <c r="F113" s="27"/>
      <c r="G113" s="38">
        <v>0</v>
      </c>
      <c r="H113" s="38"/>
      <c r="I113" s="38">
        <v>0</v>
      </c>
      <c r="J113" s="38"/>
      <c r="K113" s="27" t="s">
        <v>206</v>
      </c>
      <c r="L113" s="89"/>
      <c r="M113" s="89"/>
      <c r="N113" s="89"/>
    </row>
    <row r="114" spans="1:14" s="97" customFormat="1" ht="75">
      <c r="A114" s="44">
        <v>38</v>
      </c>
      <c r="B114" s="62" t="s">
        <v>23</v>
      </c>
      <c r="C114" s="27" t="s">
        <v>45</v>
      </c>
      <c r="D114" s="48">
        <v>1984</v>
      </c>
      <c r="E114" s="47">
        <v>21</v>
      </c>
      <c r="F114" s="47">
        <v>12.9</v>
      </c>
      <c r="G114" s="38">
        <v>83997</v>
      </c>
      <c r="H114" s="38">
        <v>83997</v>
      </c>
      <c r="I114" s="38">
        <v>0</v>
      </c>
      <c r="J114" s="38"/>
      <c r="K114" s="22" t="s">
        <v>120</v>
      </c>
      <c r="L114" s="27" t="s">
        <v>191</v>
      </c>
      <c r="M114" s="27"/>
      <c r="N114" s="27"/>
    </row>
    <row r="115" spans="1:14" s="91" customFormat="1" ht="75">
      <c r="A115" s="44">
        <v>39</v>
      </c>
      <c r="B115" s="48"/>
      <c r="C115" s="27" t="s">
        <v>50</v>
      </c>
      <c r="D115" s="22">
        <v>1959</v>
      </c>
      <c r="E115" s="27">
        <v>17.9</v>
      </c>
      <c r="F115" s="27">
        <v>10.6</v>
      </c>
      <c r="G115" s="38">
        <v>79800</v>
      </c>
      <c r="H115" s="38">
        <v>79800</v>
      </c>
      <c r="I115" s="38">
        <v>0</v>
      </c>
      <c r="J115" s="38"/>
      <c r="K115" s="27" t="s">
        <v>120</v>
      </c>
      <c r="L115" s="27" t="s">
        <v>191</v>
      </c>
      <c r="M115" s="27"/>
      <c r="N115" s="27"/>
    </row>
    <row r="116" spans="1:14" s="91" customFormat="1" ht="75">
      <c r="A116" s="44">
        <v>40</v>
      </c>
      <c r="B116" s="48"/>
      <c r="C116" s="27" t="s">
        <v>51</v>
      </c>
      <c r="D116" s="22">
        <v>1959</v>
      </c>
      <c r="E116" s="27">
        <v>17.9</v>
      </c>
      <c r="F116" s="27">
        <v>10.6</v>
      </c>
      <c r="G116" s="38">
        <v>81160</v>
      </c>
      <c r="H116" s="38">
        <v>81160</v>
      </c>
      <c r="I116" s="38">
        <v>0</v>
      </c>
      <c r="J116" s="38"/>
      <c r="K116" s="27" t="s">
        <v>120</v>
      </c>
      <c r="L116" s="27" t="s">
        <v>191</v>
      </c>
      <c r="M116" s="47"/>
      <c r="N116" s="47"/>
    </row>
    <row r="117" spans="1:14" s="91" customFormat="1" ht="75">
      <c r="A117" s="44">
        <v>41</v>
      </c>
      <c r="B117" s="48"/>
      <c r="C117" s="27" t="s">
        <v>52</v>
      </c>
      <c r="D117" s="22">
        <v>1959</v>
      </c>
      <c r="E117" s="27">
        <v>33.5</v>
      </c>
      <c r="F117" s="27">
        <v>14.6</v>
      </c>
      <c r="G117" s="38">
        <v>151891</v>
      </c>
      <c r="H117" s="38">
        <v>151891</v>
      </c>
      <c r="I117" s="38">
        <v>0</v>
      </c>
      <c r="J117" s="38"/>
      <c r="K117" s="27" t="s">
        <v>120</v>
      </c>
      <c r="L117" s="27" t="s">
        <v>191</v>
      </c>
      <c r="M117" s="47"/>
      <c r="N117" s="47"/>
    </row>
    <row r="118" spans="1:14" s="91" customFormat="1" ht="75">
      <c r="A118" s="44">
        <v>42</v>
      </c>
      <c r="B118" s="48"/>
      <c r="C118" s="27" t="s">
        <v>54</v>
      </c>
      <c r="D118" s="22">
        <v>1979</v>
      </c>
      <c r="E118" s="27">
        <v>45.3</v>
      </c>
      <c r="F118" s="27">
        <v>37.2</v>
      </c>
      <c r="G118" s="38">
        <v>248089</v>
      </c>
      <c r="H118" s="38">
        <v>181400</v>
      </c>
      <c r="I118" s="38">
        <v>66689</v>
      </c>
      <c r="J118" s="38"/>
      <c r="K118" s="27" t="s">
        <v>322</v>
      </c>
      <c r="L118" s="27" t="s">
        <v>191</v>
      </c>
      <c r="M118" s="47"/>
      <c r="N118" s="47"/>
    </row>
    <row r="119" spans="1:14" s="91" customFormat="1" ht="75">
      <c r="A119" s="44">
        <v>43</v>
      </c>
      <c r="B119" s="48"/>
      <c r="C119" s="27" t="s">
        <v>55</v>
      </c>
      <c r="D119" s="22">
        <v>1979</v>
      </c>
      <c r="E119" s="27">
        <v>44.4</v>
      </c>
      <c r="F119" s="27">
        <v>35.4</v>
      </c>
      <c r="G119" s="38">
        <v>243159</v>
      </c>
      <c r="H119" s="38">
        <v>177794</v>
      </c>
      <c r="I119" s="38">
        <v>65365</v>
      </c>
      <c r="J119" s="38"/>
      <c r="K119" s="27" t="s">
        <v>321</v>
      </c>
      <c r="L119" s="27" t="s">
        <v>191</v>
      </c>
      <c r="M119" s="47"/>
      <c r="N119" s="47"/>
    </row>
    <row r="120" spans="1:14" s="91" customFormat="1" ht="75">
      <c r="A120" s="44">
        <v>44</v>
      </c>
      <c r="B120" s="48"/>
      <c r="C120" s="27" t="s">
        <v>49</v>
      </c>
      <c r="D120" s="22">
        <v>1972</v>
      </c>
      <c r="E120" s="27">
        <v>17</v>
      </c>
      <c r="F120" s="27">
        <v>9.2</v>
      </c>
      <c r="G120" s="38">
        <v>25476</v>
      </c>
      <c r="H120" s="38">
        <v>17410</v>
      </c>
      <c r="I120" s="38">
        <v>8066</v>
      </c>
      <c r="J120" s="38"/>
      <c r="K120" s="27" t="s">
        <v>322</v>
      </c>
      <c r="L120" s="27" t="s">
        <v>191</v>
      </c>
      <c r="M120" s="27" t="s">
        <v>267</v>
      </c>
      <c r="N120" s="47"/>
    </row>
    <row r="121" spans="1:14" s="91" customFormat="1" ht="75">
      <c r="A121" s="44">
        <v>45</v>
      </c>
      <c r="B121" s="48"/>
      <c r="C121" s="27" t="s">
        <v>48</v>
      </c>
      <c r="D121" s="22">
        <v>1970</v>
      </c>
      <c r="E121" s="27">
        <v>35.7</v>
      </c>
      <c r="F121" s="27">
        <v>23.7</v>
      </c>
      <c r="G121" s="38">
        <v>137993</v>
      </c>
      <c r="H121" s="38">
        <v>110319</v>
      </c>
      <c r="I121" s="38">
        <v>27674</v>
      </c>
      <c r="J121" s="38"/>
      <c r="K121" s="27" t="s">
        <v>321</v>
      </c>
      <c r="L121" s="27" t="s">
        <v>191</v>
      </c>
      <c r="M121" s="47"/>
      <c r="N121" s="47"/>
    </row>
    <row r="122" spans="1:14" s="91" customFormat="1" ht="75">
      <c r="A122" s="44">
        <v>46</v>
      </c>
      <c r="B122" s="48"/>
      <c r="C122" s="27" t="s">
        <v>53</v>
      </c>
      <c r="D122" s="22">
        <v>1985</v>
      </c>
      <c r="E122" s="27">
        <v>44.7</v>
      </c>
      <c r="F122" s="27">
        <v>32</v>
      </c>
      <c r="G122" s="38">
        <v>141626</v>
      </c>
      <c r="H122" s="38">
        <v>66087</v>
      </c>
      <c r="I122" s="38">
        <v>74739</v>
      </c>
      <c r="J122" s="38"/>
      <c r="K122" s="27" t="s">
        <v>321</v>
      </c>
      <c r="L122" s="27" t="s">
        <v>191</v>
      </c>
      <c r="M122" s="27" t="s">
        <v>267</v>
      </c>
      <c r="N122" s="98"/>
    </row>
    <row r="123" spans="1:14" s="91" customFormat="1" ht="75">
      <c r="A123" s="44">
        <v>47</v>
      </c>
      <c r="B123" s="48"/>
      <c r="C123" s="27" t="s">
        <v>46</v>
      </c>
      <c r="D123" s="22">
        <v>1976</v>
      </c>
      <c r="E123" s="27">
        <v>43.6</v>
      </c>
      <c r="F123" s="27">
        <v>27.3</v>
      </c>
      <c r="G123" s="38">
        <v>272247</v>
      </c>
      <c r="H123" s="38">
        <v>272247</v>
      </c>
      <c r="I123" s="38">
        <v>0</v>
      </c>
      <c r="J123" s="38"/>
      <c r="K123" s="27" t="s">
        <v>120</v>
      </c>
      <c r="L123" s="27" t="s">
        <v>191</v>
      </c>
      <c r="M123" s="27" t="s">
        <v>267</v>
      </c>
      <c r="N123" s="98"/>
    </row>
    <row r="124" spans="1:14" s="91" customFormat="1" ht="75">
      <c r="A124" s="44">
        <v>48</v>
      </c>
      <c r="B124" s="48"/>
      <c r="C124" s="27" t="s">
        <v>47</v>
      </c>
      <c r="D124" s="22">
        <v>1975</v>
      </c>
      <c r="E124" s="27">
        <v>37.9</v>
      </c>
      <c r="F124" s="27">
        <v>28.4</v>
      </c>
      <c r="G124" s="38">
        <v>241717</v>
      </c>
      <c r="H124" s="38">
        <v>241717</v>
      </c>
      <c r="I124" s="38">
        <v>0</v>
      </c>
      <c r="J124" s="38"/>
      <c r="K124" s="27" t="s">
        <v>120</v>
      </c>
      <c r="L124" s="27" t="s">
        <v>191</v>
      </c>
      <c r="M124" s="47"/>
      <c r="N124" s="47"/>
    </row>
    <row r="125" spans="1:14" s="91" customFormat="1" ht="75">
      <c r="A125" s="44">
        <v>49</v>
      </c>
      <c r="B125" s="48"/>
      <c r="C125" s="27" t="s">
        <v>56</v>
      </c>
      <c r="D125" s="22">
        <v>1982</v>
      </c>
      <c r="E125" s="27">
        <v>28.8</v>
      </c>
      <c r="F125" s="27">
        <v>23.8</v>
      </c>
      <c r="G125" s="38">
        <v>172361</v>
      </c>
      <c r="H125" s="38">
        <v>98938</v>
      </c>
      <c r="I125" s="38">
        <v>73423</v>
      </c>
      <c r="J125" s="38"/>
      <c r="K125" s="27" t="s">
        <v>120</v>
      </c>
      <c r="L125" s="27" t="s">
        <v>191</v>
      </c>
      <c r="M125" s="27" t="s">
        <v>268</v>
      </c>
      <c r="N125" s="98"/>
    </row>
    <row r="126" spans="1:14" s="91" customFormat="1" ht="75">
      <c r="A126" s="44">
        <v>50</v>
      </c>
      <c r="B126" s="48"/>
      <c r="C126" s="27" t="s">
        <v>58</v>
      </c>
      <c r="D126" s="22">
        <v>1982</v>
      </c>
      <c r="E126" s="27">
        <v>25.5</v>
      </c>
      <c r="F126" s="27">
        <v>16.4</v>
      </c>
      <c r="G126" s="38">
        <v>152612</v>
      </c>
      <c r="H126" s="38">
        <f aca="true" t="shared" si="3" ref="H126:H131">SUM(G126-I126)</f>
        <v>87602</v>
      </c>
      <c r="I126" s="38">
        <v>65010</v>
      </c>
      <c r="J126" s="38"/>
      <c r="K126" s="27" t="s">
        <v>120</v>
      </c>
      <c r="L126" s="27" t="s">
        <v>191</v>
      </c>
      <c r="M126" s="27" t="s">
        <v>267</v>
      </c>
      <c r="N126" s="98"/>
    </row>
    <row r="127" spans="1:14" s="91" customFormat="1" ht="75">
      <c r="A127" s="44">
        <v>51</v>
      </c>
      <c r="B127" s="48"/>
      <c r="C127" s="27" t="s">
        <v>57</v>
      </c>
      <c r="D127" s="22">
        <v>1982</v>
      </c>
      <c r="E127" s="27">
        <v>26.5</v>
      </c>
      <c r="F127" s="27">
        <v>16.8</v>
      </c>
      <c r="G127" s="38">
        <v>158597</v>
      </c>
      <c r="H127" s="38">
        <f t="shared" si="3"/>
        <v>91037</v>
      </c>
      <c r="I127" s="38">
        <v>67560</v>
      </c>
      <c r="J127" s="38"/>
      <c r="K127" s="27" t="s">
        <v>120</v>
      </c>
      <c r="L127" s="27" t="s">
        <v>191</v>
      </c>
      <c r="M127" s="27" t="s">
        <v>267</v>
      </c>
      <c r="N127" s="98"/>
    </row>
    <row r="128" spans="1:14" s="91" customFormat="1" ht="75">
      <c r="A128" s="44">
        <v>52</v>
      </c>
      <c r="B128" s="48"/>
      <c r="C128" s="27" t="s">
        <v>59</v>
      </c>
      <c r="D128" s="22">
        <v>1982</v>
      </c>
      <c r="E128" s="27">
        <v>15.3</v>
      </c>
      <c r="F128" s="27">
        <v>15.3</v>
      </c>
      <c r="G128" s="38">
        <v>56103</v>
      </c>
      <c r="H128" s="38">
        <f t="shared" si="3"/>
        <v>31332</v>
      </c>
      <c r="I128" s="38">
        <v>24771</v>
      </c>
      <c r="J128" s="38"/>
      <c r="K128" s="27" t="s">
        <v>120</v>
      </c>
      <c r="L128" s="27" t="s">
        <v>191</v>
      </c>
      <c r="M128" s="27" t="s">
        <v>267</v>
      </c>
      <c r="N128" s="98"/>
    </row>
    <row r="129" spans="1:14" s="91" customFormat="1" ht="75">
      <c r="A129" s="44">
        <v>53</v>
      </c>
      <c r="B129" s="48"/>
      <c r="C129" s="27" t="s">
        <v>60</v>
      </c>
      <c r="D129" s="22">
        <v>1982</v>
      </c>
      <c r="E129" s="27">
        <v>20</v>
      </c>
      <c r="F129" s="27">
        <v>20</v>
      </c>
      <c r="G129" s="38">
        <v>73338</v>
      </c>
      <c r="H129" s="38">
        <f t="shared" si="3"/>
        <v>40957</v>
      </c>
      <c r="I129" s="38">
        <v>32381</v>
      </c>
      <c r="J129" s="38"/>
      <c r="K129" s="27" t="s">
        <v>120</v>
      </c>
      <c r="L129" s="27" t="s">
        <v>191</v>
      </c>
      <c r="M129" s="27" t="s">
        <v>267</v>
      </c>
      <c r="N129" s="98"/>
    </row>
    <row r="130" spans="1:14" s="91" customFormat="1" ht="75">
      <c r="A130" s="44">
        <v>54</v>
      </c>
      <c r="B130" s="48"/>
      <c r="C130" s="27" t="s">
        <v>61</v>
      </c>
      <c r="D130" s="22">
        <v>1982</v>
      </c>
      <c r="E130" s="27">
        <v>45.6</v>
      </c>
      <c r="F130" s="27">
        <v>31.8</v>
      </c>
      <c r="G130" s="38">
        <v>167209</v>
      </c>
      <c r="H130" s="38">
        <f t="shared" si="3"/>
        <v>93381</v>
      </c>
      <c r="I130" s="38">
        <v>73828</v>
      </c>
      <c r="J130" s="38"/>
      <c r="K130" s="27" t="s">
        <v>120</v>
      </c>
      <c r="L130" s="27" t="s">
        <v>191</v>
      </c>
      <c r="M130" s="27" t="s">
        <v>267</v>
      </c>
      <c r="N130" s="47"/>
    </row>
    <row r="131" spans="1:14" s="91" customFormat="1" ht="75">
      <c r="A131" s="44">
        <v>55</v>
      </c>
      <c r="B131" s="48"/>
      <c r="C131" s="27" t="s">
        <v>62</v>
      </c>
      <c r="D131" s="22">
        <v>1973</v>
      </c>
      <c r="E131" s="27">
        <v>25</v>
      </c>
      <c r="F131" s="27">
        <v>15.3</v>
      </c>
      <c r="G131" s="38">
        <v>46452</v>
      </c>
      <c r="H131" s="38">
        <f t="shared" si="3"/>
        <v>46452</v>
      </c>
      <c r="I131" s="38"/>
      <c r="J131" s="38"/>
      <c r="K131" s="27" t="s">
        <v>120</v>
      </c>
      <c r="L131" s="27" t="s">
        <v>191</v>
      </c>
      <c r="M131" s="27" t="s">
        <v>267</v>
      </c>
      <c r="N131" s="47"/>
    </row>
    <row r="132" spans="1:14" s="53" customFormat="1" ht="49.5" customHeight="1">
      <c r="A132" s="55"/>
      <c r="B132" s="62" t="s">
        <v>156</v>
      </c>
      <c r="C132" s="14"/>
      <c r="D132" s="14"/>
      <c r="E132" s="14"/>
      <c r="F132" s="14"/>
      <c r="G132" s="39">
        <f>SUM(G106:G131)</f>
        <v>2533827</v>
      </c>
      <c r="H132" s="39"/>
      <c r="I132" s="39">
        <f>SUM(I106:I131)</f>
        <v>579506</v>
      </c>
      <c r="J132" s="39"/>
      <c r="K132" s="14"/>
      <c r="L132" s="49"/>
      <c r="M132" s="49"/>
      <c r="N132" s="49"/>
    </row>
    <row r="133" spans="1:14" s="17" customFormat="1" ht="63" customHeight="1">
      <c r="A133" s="28"/>
      <c r="B133" s="62" t="s">
        <v>135</v>
      </c>
      <c r="C133" s="9" t="s">
        <v>274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</row>
    <row r="134" spans="1:14" s="17" customFormat="1" ht="150">
      <c r="A134" s="31" t="s">
        <v>141</v>
      </c>
      <c r="B134" s="56" t="s">
        <v>144</v>
      </c>
      <c r="C134" s="31" t="s">
        <v>305</v>
      </c>
      <c r="D134" s="31" t="s">
        <v>289</v>
      </c>
      <c r="E134" s="31" t="s">
        <v>145</v>
      </c>
      <c r="F134" s="31" t="s">
        <v>146</v>
      </c>
      <c r="G134" s="31" t="s">
        <v>306</v>
      </c>
      <c r="H134" s="31" t="s">
        <v>307</v>
      </c>
      <c r="I134" s="31" t="s">
        <v>308</v>
      </c>
      <c r="J134" s="57"/>
      <c r="K134" s="31"/>
      <c r="L134" s="54"/>
      <c r="M134" s="54"/>
      <c r="N134" s="54"/>
    </row>
    <row r="135" spans="1:14" s="17" customFormat="1" ht="15.75">
      <c r="A135" s="31">
        <v>1</v>
      </c>
      <c r="B135" s="56">
        <v>2</v>
      </c>
      <c r="C135" s="31">
        <v>3</v>
      </c>
      <c r="D135" s="31">
        <v>4</v>
      </c>
      <c r="E135" s="31">
        <v>5</v>
      </c>
      <c r="F135" s="31">
        <v>6</v>
      </c>
      <c r="G135" s="31">
        <v>7</v>
      </c>
      <c r="H135" s="31">
        <v>8</v>
      </c>
      <c r="I135" s="31">
        <v>9</v>
      </c>
      <c r="J135" s="57"/>
      <c r="K135" s="31"/>
      <c r="L135" s="54"/>
      <c r="M135" s="54"/>
      <c r="N135" s="54"/>
    </row>
    <row r="136" spans="1:14" s="17" customFormat="1" ht="45">
      <c r="A136" s="28">
        <v>1</v>
      </c>
      <c r="B136" s="34" t="s">
        <v>36</v>
      </c>
      <c r="C136" s="28">
        <v>215600</v>
      </c>
      <c r="D136" s="58"/>
      <c r="E136" s="22">
        <v>0</v>
      </c>
      <c r="F136" s="22"/>
      <c r="G136" s="36"/>
      <c r="H136" s="36"/>
      <c r="I136" s="22" t="s">
        <v>170</v>
      </c>
      <c r="J136" s="25"/>
      <c r="K136" s="22"/>
      <c r="L136" s="28"/>
      <c r="M136" s="28"/>
      <c r="N136" s="28"/>
    </row>
    <row r="137" spans="1:14" s="17" customFormat="1" ht="75">
      <c r="A137" s="28">
        <v>2</v>
      </c>
      <c r="B137" s="29" t="s">
        <v>65</v>
      </c>
      <c r="C137" s="58">
        <v>418948</v>
      </c>
      <c r="D137" s="58"/>
      <c r="E137" s="22">
        <v>12</v>
      </c>
      <c r="F137" s="27" t="s">
        <v>129</v>
      </c>
      <c r="G137" s="25"/>
      <c r="H137" s="25"/>
      <c r="I137" s="33" t="s">
        <v>192</v>
      </c>
      <c r="J137" s="25"/>
      <c r="K137" s="33"/>
      <c r="L137" s="33"/>
      <c r="M137" s="33"/>
      <c r="N137" s="33"/>
    </row>
    <row r="138" spans="1:14" s="37" customFormat="1" ht="75">
      <c r="A138" s="28">
        <v>3</v>
      </c>
      <c r="B138" s="29" t="s">
        <v>65</v>
      </c>
      <c r="C138" s="58">
        <v>343000</v>
      </c>
      <c r="D138" s="58"/>
      <c r="E138" s="22">
        <v>0</v>
      </c>
      <c r="F138" s="27" t="s">
        <v>157</v>
      </c>
      <c r="G138" s="25"/>
      <c r="H138" s="25"/>
      <c r="I138" s="33" t="s">
        <v>193</v>
      </c>
      <c r="J138" s="25"/>
      <c r="K138" s="33"/>
      <c r="L138" s="33"/>
      <c r="M138" s="33"/>
      <c r="N138" s="33"/>
    </row>
    <row r="139" spans="1:14" s="37" customFormat="1" ht="30">
      <c r="A139" s="28">
        <v>4</v>
      </c>
      <c r="B139" s="29" t="s">
        <v>82</v>
      </c>
      <c r="C139" s="59">
        <v>760199</v>
      </c>
      <c r="D139" s="58"/>
      <c r="E139" s="22">
        <v>0</v>
      </c>
      <c r="F139" s="27" t="s">
        <v>83</v>
      </c>
      <c r="G139" s="25"/>
      <c r="H139" s="25"/>
      <c r="I139" s="14" t="s">
        <v>205</v>
      </c>
      <c r="J139" s="25"/>
      <c r="K139" s="33"/>
      <c r="L139" s="14"/>
      <c r="M139" s="14"/>
      <c r="N139" s="14"/>
    </row>
    <row r="140" spans="1:14" s="37" customFormat="1" ht="30">
      <c r="A140" s="28"/>
      <c r="B140" s="60" t="s">
        <v>278</v>
      </c>
      <c r="C140" s="61">
        <v>670000</v>
      </c>
      <c r="D140" s="86"/>
      <c r="E140" s="22">
        <v>0</v>
      </c>
      <c r="F140" s="27" t="s">
        <v>277</v>
      </c>
      <c r="G140" s="25"/>
      <c r="H140" s="25"/>
      <c r="I140" s="14" t="s">
        <v>205</v>
      </c>
      <c r="J140" s="25"/>
      <c r="K140" s="33"/>
      <c r="L140" s="14"/>
      <c r="M140" s="33"/>
      <c r="N140" s="33"/>
    </row>
    <row r="141" spans="1:14" s="65" customFormat="1" ht="49.5" customHeight="1">
      <c r="A141" s="28"/>
      <c r="B141" s="62" t="s">
        <v>136</v>
      </c>
      <c r="C141" s="9" t="s">
        <v>275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</row>
    <row r="142" spans="1:14" s="69" customFormat="1" ht="76.5">
      <c r="A142" s="6" t="s">
        <v>141</v>
      </c>
      <c r="B142" s="13" t="s">
        <v>139</v>
      </c>
      <c r="C142" s="6" t="s">
        <v>341</v>
      </c>
      <c r="D142" s="6" t="s">
        <v>309</v>
      </c>
      <c r="E142" s="6" t="s">
        <v>310</v>
      </c>
      <c r="F142" s="6" t="s">
        <v>142</v>
      </c>
      <c r="G142" s="15" t="s">
        <v>311</v>
      </c>
      <c r="H142" s="15" t="s">
        <v>312</v>
      </c>
      <c r="I142" s="6" t="s">
        <v>143</v>
      </c>
      <c r="J142" s="67"/>
      <c r="K142" s="16"/>
      <c r="L142" s="68"/>
      <c r="M142" s="68"/>
      <c r="N142" s="68"/>
    </row>
    <row r="143" spans="1:14" s="37" customFormat="1" ht="15">
      <c r="A143" s="23"/>
      <c r="B143" s="48">
        <v>1</v>
      </c>
      <c r="C143" s="22">
        <v>2</v>
      </c>
      <c r="D143" s="22">
        <v>3</v>
      </c>
      <c r="E143" s="22">
        <v>4</v>
      </c>
      <c r="F143" s="22">
        <v>5</v>
      </c>
      <c r="G143" s="61">
        <v>6</v>
      </c>
      <c r="H143" s="61">
        <v>7</v>
      </c>
      <c r="I143" s="22">
        <v>8</v>
      </c>
      <c r="J143" s="63"/>
      <c r="K143" s="23"/>
      <c r="L143" s="23"/>
      <c r="M143" s="23"/>
      <c r="N143" s="23"/>
    </row>
    <row r="144" spans="1:14" s="17" customFormat="1" ht="30">
      <c r="A144" s="64">
        <v>1</v>
      </c>
      <c r="B144" s="29" t="s">
        <v>137</v>
      </c>
      <c r="C144" s="27" t="s">
        <v>138</v>
      </c>
      <c r="D144" s="86" t="s">
        <v>150</v>
      </c>
      <c r="E144" s="14">
        <v>0</v>
      </c>
      <c r="F144" s="14">
        <v>0</v>
      </c>
      <c r="G144" s="59">
        <v>0</v>
      </c>
      <c r="H144" s="59">
        <v>0</v>
      </c>
      <c r="I144" s="48">
        <v>9</v>
      </c>
      <c r="J144" s="38"/>
      <c r="K144" s="47"/>
      <c r="L144" s="47"/>
      <c r="M144" s="47"/>
      <c r="N144" s="47"/>
    </row>
    <row r="145" spans="1:14" s="17" customFormat="1" ht="15">
      <c r="A145" s="64"/>
      <c r="B145" s="48"/>
      <c r="C145" s="33"/>
      <c r="D145" s="86"/>
      <c r="E145" s="33"/>
      <c r="F145" s="33"/>
      <c r="G145" s="38"/>
      <c r="H145" s="38"/>
      <c r="I145" s="38"/>
      <c r="J145" s="38"/>
      <c r="K145" s="52"/>
      <c r="L145" s="47"/>
      <c r="M145" s="47"/>
      <c r="N145" s="47"/>
    </row>
    <row r="146" spans="7:10" ht="12.75">
      <c r="G146" s="3"/>
      <c r="H146" s="3"/>
      <c r="I146" s="3"/>
      <c r="J146" s="3"/>
    </row>
    <row r="147" spans="2:11" ht="12.75">
      <c r="B147" s="1"/>
      <c r="C147" s="1"/>
      <c r="D147" s="87"/>
      <c r="E147" s="1"/>
      <c r="F147" s="1"/>
      <c r="G147" s="4"/>
      <c r="H147" s="4"/>
      <c r="I147" s="4"/>
      <c r="J147" s="4"/>
      <c r="K147" s="1"/>
    </row>
    <row r="149" spans="1:6" ht="18" customHeight="1">
      <c r="A149" s="8" t="s">
        <v>200</v>
      </c>
      <c r="B149" s="8"/>
      <c r="C149" s="8"/>
      <c r="F149" s="1" t="s">
        <v>199</v>
      </c>
    </row>
    <row r="150" ht="12.75">
      <c r="A150" s="7" t="s">
        <v>201</v>
      </c>
    </row>
  </sheetData>
  <sheetProtection selectLockedCells="1" selectUnlockedCells="1"/>
  <mergeCells count="20">
    <mergeCell ref="C133:N133"/>
    <mergeCell ref="A1:N1"/>
    <mergeCell ref="A2:N2"/>
    <mergeCell ref="A3:N3"/>
    <mergeCell ref="C5:N5"/>
    <mergeCell ref="A149:C149"/>
    <mergeCell ref="N6:N7"/>
    <mergeCell ref="I6:I7"/>
    <mergeCell ref="A6:A7"/>
    <mergeCell ref="B6:B7"/>
    <mergeCell ref="G6:G7"/>
    <mergeCell ref="M6:M7"/>
    <mergeCell ref="C141:N141"/>
    <mergeCell ref="D6:D7"/>
    <mergeCell ref="E6:F6"/>
    <mergeCell ref="K6:K7"/>
    <mergeCell ref="C6:C7"/>
    <mergeCell ref="L6:L7"/>
    <mergeCell ref="J6:J7"/>
    <mergeCell ref="H6:H7"/>
  </mergeCells>
  <printOptions/>
  <pageMargins left="0.35433070866141736" right="0.03937007874015748" top="0.2362204724409449" bottom="0.11811023622047245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2016-07-27T09:47:32Z</cp:lastPrinted>
  <dcterms:created xsi:type="dcterms:W3CDTF">2006-05-18T09:02:30Z</dcterms:created>
  <dcterms:modified xsi:type="dcterms:W3CDTF">2016-07-27T09:50:42Z</dcterms:modified>
  <cp:category/>
  <cp:version/>
  <cp:contentType/>
  <cp:contentStatus/>
</cp:coreProperties>
</file>